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D993905-9363-4430-A008-B0D10FA4A3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41" i="1" l="1"/>
  <c r="J41" i="1" s="1"/>
  <c r="J196" i="1"/>
  <c r="J195" i="1"/>
  <c r="J194" i="1"/>
  <c r="J193" i="1"/>
  <c r="J192" i="1"/>
  <c r="J191" i="1"/>
  <c r="J82" i="1"/>
  <c r="J80" i="1"/>
  <c r="J79" i="1"/>
  <c r="J81" i="1"/>
  <c r="J75" i="1"/>
  <c r="J57" i="1"/>
  <c r="J72" i="1"/>
  <c r="J68" i="1"/>
  <c r="J67" i="1"/>
  <c r="J66" i="1"/>
  <c r="J65" i="1"/>
  <c r="J64" i="1"/>
  <c r="J63" i="1"/>
  <c r="J139" i="1"/>
  <c r="J138" i="1"/>
  <c r="J136" i="1"/>
  <c r="J135" i="1"/>
  <c r="J158" i="1"/>
  <c r="J157" i="1"/>
  <c r="J156" i="1"/>
  <c r="J154" i="1"/>
  <c r="J152" i="1"/>
  <c r="J159" i="1"/>
  <c r="J165" i="1"/>
  <c r="J121" i="1"/>
  <c r="J120" i="1"/>
  <c r="J169" i="1"/>
  <c r="J126" i="1"/>
  <c r="J107" i="1"/>
  <c r="J106" i="1"/>
  <c r="J105" i="1"/>
  <c r="J104" i="1"/>
  <c r="J103" i="1"/>
  <c r="J102" i="1"/>
  <c r="J99" i="1"/>
  <c r="J98" i="1"/>
  <c r="J97" i="1"/>
  <c r="J96" i="1"/>
  <c r="J95" i="1"/>
  <c r="J94" i="1"/>
  <c r="J91" i="1"/>
  <c r="J90" i="1"/>
  <c r="J89" i="1"/>
  <c r="J88" i="1"/>
  <c r="J87" i="1"/>
  <c r="J86" i="1"/>
  <c r="J62" i="1"/>
  <c r="J71" i="1"/>
  <c r="J54" i="1"/>
  <c r="J53" i="1"/>
  <c r="J52" i="1"/>
  <c r="J45" i="1"/>
  <c r="J44" i="1"/>
  <c r="J51" i="1"/>
  <c r="J49" i="1"/>
  <c r="J47" i="1"/>
  <c r="J188" i="1"/>
  <c r="J187" i="1"/>
  <c r="J173" i="1"/>
  <c r="J172" i="1"/>
  <c r="J171" i="1"/>
  <c r="J170" i="1"/>
  <c r="J149" i="1"/>
  <c r="J134" i="1"/>
  <c r="J108" i="1"/>
  <c r="J42" i="1"/>
  <c r="J60" i="1"/>
  <c r="J61" i="1"/>
  <c r="J69" i="1"/>
  <c r="J70" i="1"/>
  <c r="J33" i="1"/>
  <c r="J34" i="1"/>
  <c r="J35" i="1"/>
  <c r="J36" i="1"/>
  <c r="J37" i="1"/>
  <c r="J39" i="1"/>
  <c r="J43" i="1"/>
  <c r="J58" i="1"/>
  <c r="J59" i="1"/>
  <c r="J74" i="1"/>
  <c r="J77" i="1"/>
  <c r="J111" i="1"/>
  <c r="J112" i="1"/>
  <c r="J113" i="1"/>
  <c r="J114" i="1"/>
  <c r="J115" i="1"/>
  <c r="J116" i="1"/>
  <c r="J119" i="1"/>
  <c r="J131" i="1"/>
  <c r="J132" i="1"/>
  <c r="J133" i="1"/>
  <c r="J140" i="1"/>
  <c r="J141" i="1"/>
  <c r="J142" i="1"/>
  <c r="J143" i="1"/>
  <c r="J144" i="1"/>
  <c r="J145" i="1"/>
  <c r="J146" i="1"/>
  <c r="J147" i="1"/>
  <c r="J162" i="1"/>
  <c r="J163" i="1"/>
  <c r="J164" i="1"/>
  <c r="J166" i="1"/>
  <c r="J176" i="1"/>
  <c r="J177" i="1"/>
  <c r="J178" i="1"/>
  <c r="J182" i="1"/>
  <c r="J183" i="1"/>
  <c r="J184" i="1"/>
  <c r="J186" i="1"/>
  <c r="J19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nyasha</author>
  </authors>
  <commentList>
    <comment ref="A10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nyasha:</t>
        </r>
        <r>
          <rPr>
            <sz val="9"/>
            <color indexed="81"/>
            <rFont val="Tahoma"/>
            <family val="2"/>
          </rPr>
          <t xml:space="preserve">
JC Le Roux, Pierre Jourdan</t>
        </r>
      </text>
    </comment>
    <comment ref="A18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nyasha:</t>
        </r>
        <r>
          <rPr>
            <sz val="9"/>
            <color indexed="81"/>
            <rFont val="Tahoma"/>
            <family val="2"/>
          </rPr>
          <t xml:space="preserve">
a pack consists of 2 trace wire, 4 sinkers, 4 hooks and a float</t>
        </r>
      </text>
    </comment>
  </commentList>
</comments>
</file>

<file path=xl/sharedStrings.xml><?xml version="1.0" encoding="utf-8"?>
<sst xmlns="http://schemas.openxmlformats.org/spreadsheetml/2006/main" count="693" uniqueCount="176">
  <si>
    <t>Castle</t>
  </si>
  <si>
    <t>Pilsner</t>
  </si>
  <si>
    <t>Bollongers</t>
  </si>
  <si>
    <t>Zambezi</t>
  </si>
  <si>
    <t>Amstle</t>
  </si>
  <si>
    <t>BEERS</t>
  </si>
  <si>
    <t xml:space="preserve">MINERALS </t>
  </si>
  <si>
    <t>Coke</t>
  </si>
  <si>
    <t>Diet coke</t>
  </si>
  <si>
    <t>Cream Soda</t>
  </si>
  <si>
    <t>Fanta</t>
  </si>
  <si>
    <t>Sprite</t>
  </si>
  <si>
    <t>Fanta Grape</t>
  </si>
  <si>
    <t>Savannah Lite</t>
  </si>
  <si>
    <t>Reds</t>
  </si>
  <si>
    <t xml:space="preserve"> </t>
  </si>
  <si>
    <t>KAPENTA PER BAG</t>
  </si>
  <si>
    <t>WORMS PER 100</t>
  </si>
  <si>
    <t>Mazoe Orange</t>
  </si>
  <si>
    <t>Mazoe Peach</t>
  </si>
  <si>
    <t>Mazoe Cream Soda</t>
  </si>
  <si>
    <t>Lime Juice</t>
  </si>
  <si>
    <t>Local Cans - per case of 24 - REFUND ON UN OPENED 6 PACKS ONLY</t>
  </si>
  <si>
    <t>BOTTLED WATER - NO REFUNDS ON WATER</t>
  </si>
  <si>
    <t>CORDIALS - NO REFUNDS ON OPENED BOTTLES</t>
  </si>
  <si>
    <t>4 day tackle pack per rod</t>
  </si>
  <si>
    <t>G/ Beer</t>
  </si>
  <si>
    <t>REQUIRED</t>
  </si>
  <si>
    <t xml:space="preserve">QUANTITY </t>
  </si>
  <si>
    <t>CASES</t>
  </si>
  <si>
    <t>TOTAL COST</t>
  </si>
  <si>
    <t>USD</t>
  </si>
  <si>
    <t xml:space="preserve"> Imported Cans - per 6 pack</t>
  </si>
  <si>
    <t>CIDERS- per 6 pack</t>
  </si>
  <si>
    <t>6 pack</t>
  </si>
  <si>
    <t>case</t>
  </si>
  <si>
    <t>tray</t>
  </si>
  <si>
    <t>per bottle</t>
  </si>
  <si>
    <t>per case</t>
  </si>
  <si>
    <t>COST</t>
  </si>
  <si>
    <t xml:space="preserve">USD </t>
  </si>
  <si>
    <t>per block</t>
  </si>
  <si>
    <t>Rod hire / night</t>
  </si>
  <si>
    <t>per bag</t>
  </si>
  <si>
    <t>per 100</t>
  </si>
  <si>
    <t>per pack</t>
  </si>
  <si>
    <t>X nights</t>
  </si>
  <si>
    <t>TOTAL ORDER COSTS</t>
  </si>
  <si>
    <t>Savannah Dry</t>
  </si>
  <si>
    <t>750ml</t>
  </si>
  <si>
    <t>Grants</t>
  </si>
  <si>
    <t xml:space="preserve">Please note the following when ordering drinks : </t>
  </si>
  <si>
    <t>a)</t>
  </si>
  <si>
    <t>b)</t>
  </si>
  <si>
    <t>c)</t>
  </si>
  <si>
    <t>d)</t>
  </si>
  <si>
    <t>e)</t>
  </si>
  <si>
    <t>you</t>
  </si>
  <si>
    <t xml:space="preserve">If drinks you require are not listed, please ask the supplier if they are able to source them for </t>
  </si>
  <si>
    <t xml:space="preserve">Once your charter is complete, the crew will add up any refunds due and the drinks supplier </t>
  </si>
  <si>
    <t>A 10% surcharge will be charged if less than 50% of the drinks ordered is not consumed</t>
  </si>
  <si>
    <t>Once you have confirmed your drinks orders, you will be invoiced direct by the supplier,</t>
  </si>
  <si>
    <t>all drinks orders are done on a sale and return basis - payment is made in full prior to</t>
  </si>
  <si>
    <t xml:space="preserve">CLIENT NAME : </t>
  </si>
  <si>
    <t>BOAT</t>
  </si>
  <si>
    <t>CHARTER DATES</t>
  </si>
  <si>
    <t>rods</t>
  </si>
  <si>
    <t>F/ Grouse</t>
  </si>
  <si>
    <t>Jameson</t>
  </si>
  <si>
    <t>Absolut Vodka</t>
  </si>
  <si>
    <t>Sminoff Vodka</t>
  </si>
  <si>
    <t>Skyy Vodka</t>
  </si>
  <si>
    <t>Castle lite</t>
  </si>
  <si>
    <t>Coke zero</t>
  </si>
  <si>
    <t>Heineken</t>
  </si>
  <si>
    <t>Please note below the refund policy on crates, 6 packs, opened bottles, ice, water, bait etc</t>
  </si>
  <si>
    <t>Bottled Water 500ml (24 units)</t>
  </si>
  <si>
    <t>(Tackle pack consists of 2 trace wire, 4 sinkers, 4 bream hooks and a float)</t>
  </si>
  <si>
    <t>Game Block (10kg)</t>
  </si>
  <si>
    <t>Fish Pellets (1kg)</t>
  </si>
  <si>
    <t>per kg</t>
  </si>
  <si>
    <t>orange</t>
  </si>
  <si>
    <t>red grape</t>
  </si>
  <si>
    <t>mango</t>
  </si>
  <si>
    <t>Litchi</t>
  </si>
  <si>
    <t>per litre</t>
  </si>
  <si>
    <t>Cherry plum</t>
  </si>
  <si>
    <t>Savanna Dark</t>
  </si>
  <si>
    <t xml:space="preserve">Hunters Gold </t>
  </si>
  <si>
    <t xml:space="preserve">Hunters Dry </t>
  </si>
  <si>
    <t>Champagne</t>
  </si>
  <si>
    <t>750ML</t>
  </si>
  <si>
    <t>Cocktail Tomato Juice</t>
  </si>
  <si>
    <t xml:space="preserve"> Imported Bottles - per 6 pack</t>
  </si>
  <si>
    <t>Windhoek -Draught</t>
  </si>
  <si>
    <t>Windhoek - Lager</t>
  </si>
  <si>
    <t>Windhoek - Lite</t>
  </si>
  <si>
    <t>Pims</t>
  </si>
  <si>
    <t>Amarula Liqueur</t>
  </si>
  <si>
    <t>Wines - per 750ml</t>
  </si>
  <si>
    <t>Red</t>
  </si>
  <si>
    <t>Neberburg</t>
  </si>
  <si>
    <t>Tall House</t>
  </si>
  <si>
    <t>KWV</t>
  </si>
  <si>
    <t>Robertsons</t>
  </si>
  <si>
    <t>Four Cousins</t>
  </si>
  <si>
    <t>JC Le Roux Champagne</t>
  </si>
  <si>
    <t>White</t>
  </si>
  <si>
    <t>Rose</t>
  </si>
  <si>
    <t>Flyish Fish (beer shandy)</t>
  </si>
  <si>
    <t>Spirit mixes and Shandy - 6 packs</t>
  </si>
  <si>
    <t>FISHING RODS HIRE, TACKLE, PACKS, BAIT</t>
  </si>
  <si>
    <t xml:space="preserve">Vodka Ice - Sminoff </t>
  </si>
  <si>
    <t>Vodka Ice - Storm</t>
  </si>
  <si>
    <t>Vodka Ice  - Spin</t>
  </si>
  <si>
    <t>Ice - 12 kg block</t>
  </si>
  <si>
    <t>Imported Spirits - per 750ml</t>
  </si>
  <si>
    <t>Apple Sours</t>
  </si>
  <si>
    <t>Bols Brandy</t>
  </si>
  <si>
    <t>Klipdrift Brandy</t>
  </si>
  <si>
    <t>Captain Morgan Rum - dark</t>
  </si>
  <si>
    <t>Captain Morgan Rum - spiced</t>
  </si>
  <si>
    <t>Jagermeister</t>
  </si>
  <si>
    <t>Red Heart Rum</t>
  </si>
  <si>
    <t>Tequilla</t>
  </si>
  <si>
    <t>Southern Comfort</t>
  </si>
  <si>
    <t>Soda Water - Chele</t>
  </si>
  <si>
    <t>Tonic Water - Chele</t>
  </si>
  <si>
    <t>Soda Water - McKane</t>
  </si>
  <si>
    <t>Tonic Water - McKane</t>
  </si>
  <si>
    <t>Ice Tea</t>
  </si>
  <si>
    <t>Flavoured water</t>
  </si>
  <si>
    <t>Appletisers</t>
  </si>
  <si>
    <t xml:space="preserve">Grapetisers </t>
  </si>
  <si>
    <t>Red Bull</t>
  </si>
  <si>
    <t>Volt</t>
  </si>
  <si>
    <t>Cans - Per 6 pack</t>
  </si>
  <si>
    <t xml:space="preserve">please list the prefered flavours here </t>
  </si>
  <si>
    <t>Mazoe Raspberry</t>
  </si>
  <si>
    <t xml:space="preserve">Please email your orders to the supplier and copy us in </t>
  </si>
  <si>
    <t xml:space="preserve">your charter </t>
  </si>
  <si>
    <t>Tall Horse</t>
  </si>
  <si>
    <t xml:space="preserve">Cans - 24 per case </t>
  </si>
  <si>
    <t>Please let us know if you would prefer any other flavours</t>
  </si>
  <si>
    <t>BOX  JUICES - 1 liter</t>
  </si>
  <si>
    <t>Chilli bites per kg</t>
  </si>
  <si>
    <t>Dry Vors per kg</t>
  </si>
  <si>
    <t>BILTONG, CHILLI BITES, DRY VORS</t>
  </si>
  <si>
    <t>Plain Beef Biltong sliced</t>
  </si>
  <si>
    <t>Plain Beef Biltong sticks</t>
  </si>
  <si>
    <t>Garlic Beef Biltong sliced</t>
  </si>
  <si>
    <t>Garlic Beef Biltong sticks</t>
  </si>
  <si>
    <t>per 6 pack</t>
  </si>
  <si>
    <t>per dozen</t>
  </si>
  <si>
    <t>J/ Walker Double Black</t>
  </si>
  <si>
    <t>J/ walker Red</t>
  </si>
  <si>
    <t>J/ Walker Black</t>
  </si>
  <si>
    <t>usd</t>
  </si>
  <si>
    <t>Strawberry lips</t>
  </si>
  <si>
    <t>Please advise prefered flavours ( S/ Blanc, Chenin Blanc, Chardonnay etc)</t>
  </si>
  <si>
    <t>Please advise prefered flavours ( C/ Sauvigon, Merlot, Shiraz, Duet etc)</t>
  </si>
  <si>
    <t>will refund you at the harbour in cash for cash payments and transfer for transfer payments</t>
  </si>
  <si>
    <t>Drinks supplier : Nyasha email : mopanicruises@gmail.com   263 77 285 6319</t>
  </si>
  <si>
    <t>Please can drinks orders be  sent 14 days prior to departure in order for stocks to be sourced</t>
  </si>
  <si>
    <t xml:space="preserve">Contact Person :  Nyasha </t>
  </si>
  <si>
    <t>Mobile :  +263 77 285 6319</t>
  </si>
  <si>
    <t>email : mopanicruises@gmail.com</t>
  </si>
  <si>
    <t xml:space="preserve">     </t>
  </si>
  <si>
    <t xml:space="preserve">   </t>
  </si>
  <si>
    <t xml:space="preserve">  </t>
  </si>
  <si>
    <t>Gilbeys Gin</t>
  </si>
  <si>
    <t>Soda Water -mckane</t>
  </si>
  <si>
    <t>Tonic Water - mckane</t>
  </si>
  <si>
    <t>Tonic Water - schweppes</t>
  </si>
  <si>
    <t>Soda water - schweppes</t>
  </si>
  <si>
    <t>Castle 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</si>
</sst>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2"/>
      <name val="Arial"/>
      <family val="2"/>
    </font>
    <font>
      <b/>
      <i/>
      <u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u/>
      <sz val="8"/>
      <name val="Arial"/>
      <family val="2"/>
    </font>
    <font>
      <u/>
      <sz val="14"/>
      <name val="Arial"/>
      <family val="2"/>
    </font>
    <font>
      <sz val="8"/>
      <color theme="1"/>
      <name val="Arial"/>
      <family val="2"/>
    </font>
    <font>
      <i/>
      <u/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quotePrefix="1" applyFont="1"/>
    <xf numFmtId="164" fontId="2" fillId="0" borderId="0" xfId="1" applyFont="1"/>
    <xf numFmtId="0" fontId="6" fillId="0" borderId="0" xfId="0" applyFont="1"/>
    <xf numFmtId="0" fontId="7" fillId="0" borderId="0" xfId="0" applyFont="1"/>
    <xf numFmtId="164" fontId="5" fillId="0" borderId="0" xfId="2" applyNumberFormat="1" applyAlignment="1" applyProtection="1"/>
    <xf numFmtId="0" fontId="10" fillId="0" borderId="0" xfId="0" applyFont="1"/>
    <xf numFmtId="164" fontId="2" fillId="0" borderId="0" xfId="0" applyNumberFormat="1" applyFont="1"/>
    <xf numFmtId="0" fontId="9" fillId="0" borderId="0" xfId="0" applyFont="1"/>
    <xf numFmtId="0" fontId="11" fillId="0" borderId="1" xfId="0" applyFont="1" applyBorder="1"/>
    <xf numFmtId="0" fontId="11" fillId="0" borderId="2" xfId="0" applyFont="1" applyBorder="1"/>
    <xf numFmtId="0" fontId="12" fillId="0" borderId="2" xfId="0" applyFont="1" applyBorder="1"/>
    <xf numFmtId="164" fontId="12" fillId="0" borderId="2" xfId="1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/>
    <xf numFmtId="164" fontId="12" fillId="0" borderId="0" xfId="1" applyFont="1" applyBorder="1"/>
    <xf numFmtId="0" fontId="11" fillId="0" borderId="0" xfId="0" applyFont="1"/>
    <xf numFmtId="0" fontId="12" fillId="0" borderId="5" xfId="0" applyFont="1" applyBorder="1"/>
    <xf numFmtId="0" fontId="11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164" fontId="12" fillId="0" borderId="7" xfId="1" applyFont="1" applyBorder="1"/>
    <xf numFmtId="0" fontId="11" fillId="0" borderId="7" xfId="0" applyFont="1" applyBorder="1"/>
    <xf numFmtId="0" fontId="12" fillId="0" borderId="8" xfId="0" applyFont="1" applyBorder="1"/>
    <xf numFmtId="164" fontId="12" fillId="0" borderId="0" xfId="1" applyFont="1"/>
    <xf numFmtId="0" fontId="13" fillId="0" borderId="0" xfId="0" applyFont="1"/>
    <xf numFmtId="0" fontId="5" fillId="0" borderId="0" xfId="2" applyNumberFormat="1" applyAlignment="1" applyProtection="1"/>
    <xf numFmtId="0" fontId="8" fillId="0" borderId="0" xfId="0" applyFont="1"/>
    <xf numFmtId="164" fontId="0" fillId="0" borderId="0" xfId="0" applyNumberFormat="1"/>
    <xf numFmtId="0" fontId="16" fillId="0" borderId="0" xfId="0" applyFont="1"/>
    <xf numFmtId="164" fontId="17" fillId="0" borderId="0" xfId="1" applyFont="1"/>
    <xf numFmtId="0" fontId="17" fillId="0" borderId="0" xfId="0" applyFont="1"/>
    <xf numFmtId="0" fontId="18" fillId="0" borderId="0" xfId="0" applyFont="1"/>
    <xf numFmtId="164" fontId="19" fillId="0" borderId="0" xfId="1" applyFont="1"/>
    <xf numFmtId="0" fontId="19" fillId="0" borderId="0" xfId="0" applyFont="1"/>
    <xf numFmtId="0" fontId="20" fillId="0" borderId="0" xfId="0" applyFont="1"/>
    <xf numFmtId="164" fontId="13" fillId="0" borderId="0" xfId="1" applyFont="1"/>
    <xf numFmtId="0" fontId="21" fillId="0" borderId="0" xfId="0" applyFont="1"/>
    <xf numFmtId="164" fontId="22" fillId="0" borderId="0" xfId="1" applyFont="1"/>
    <xf numFmtId="164" fontId="21" fillId="0" borderId="0" xfId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4" fontId="24" fillId="0" borderId="0" xfId="1" applyFont="1"/>
    <xf numFmtId="0" fontId="1" fillId="0" borderId="0" xfId="0" applyFont="1"/>
    <xf numFmtId="0" fontId="26" fillId="0" borderId="0" xfId="0" applyFont="1"/>
    <xf numFmtId="164" fontId="26" fillId="0" borderId="0" xfId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164" fontId="29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=@sum(D8*E8)" TargetMode="External"/><Relationship Id="rId21" Type="http://schemas.openxmlformats.org/officeDocument/2006/relationships/hyperlink" Target="mailto:=@sum(D8*E8)" TargetMode="External"/><Relationship Id="rId34" Type="http://schemas.openxmlformats.org/officeDocument/2006/relationships/hyperlink" Target="mailto:=@sum(D35*E35)" TargetMode="External"/><Relationship Id="rId42" Type="http://schemas.openxmlformats.org/officeDocument/2006/relationships/hyperlink" Target="mailto:=@sum(D35*E35)" TargetMode="External"/><Relationship Id="rId47" Type="http://schemas.openxmlformats.org/officeDocument/2006/relationships/hyperlink" Target="mailto:=@sum(D35*E35)" TargetMode="External"/><Relationship Id="rId50" Type="http://schemas.openxmlformats.org/officeDocument/2006/relationships/hyperlink" Target="mailto:=@sum(D35*E35)" TargetMode="External"/><Relationship Id="rId55" Type="http://schemas.openxmlformats.org/officeDocument/2006/relationships/hyperlink" Target="mailto:=@sum(D8*E8)" TargetMode="External"/><Relationship Id="rId63" Type="http://schemas.openxmlformats.org/officeDocument/2006/relationships/hyperlink" Target="mailto:=@sum(D8*E8)" TargetMode="External"/><Relationship Id="rId7" Type="http://schemas.openxmlformats.org/officeDocument/2006/relationships/hyperlink" Target="mailto:=@sum(D8*E8)" TargetMode="External"/><Relationship Id="rId2" Type="http://schemas.openxmlformats.org/officeDocument/2006/relationships/hyperlink" Target="mailto:=@sum(D8*E8)" TargetMode="External"/><Relationship Id="rId16" Type="http://schemas.openxmlformats.org/officeDocument/2006/relationships/hyperlink" Target="mailto:=@sum(D8*E8)" TargetMode="External"/><Relationship Id="rId29" Type="http://schemas.openxmlformats.org/officeDocument/2006/relationships/hyperlink" Target="mailto:=@sum(D8*E8)" TargetMode="External"/><Relationship Id="rId11" Type="http://schemas.openxmlformats.org/officeDocument/2006/relationships/hyperlink" Target="mailto:=@sum(D8*E8)" TargetMode="External"/><Relationship Id="rId24" Type="http://schemas.openxmlformats.org/officeDocument/2006/relationships/hyperlink" Target="mailto:=@sum(D8*E8)" TargetMode="External"/><Relationship Id="rId32" Type="http://schemas.openxmlformats.org/officeDocument/2006/relationships/hyperlink" Target="mailto:=@sum(D115*E115*G115)" TargetMode="External"/><Relationship Id="rId37" Type="http://schemas.openxmlformats.org/officeDocument/2006/relationships/hyperlink" Target="mailto:=@sum(D35*E35)" TargetMode="External"/><Relationship Id="rId40" Type="http://schemas.openxmlformats.org/officeDocument/2006/relationships/hyperlink" Target="mailto:=@sum(D35*E35)" TargetMode="External"/><Relationship Id="rId45" Type="http://schemas.openxmlformats.org/officeDocument/2006/relationships/hyperlink" Target="mailto:=@sum(D35*E35)" TargetMode="External"/><Relationship Id="rId53" Type="http://schemas.openxmlformats.org/officeDocument/2006/relationships/hyperlink" Target="mailto:=@sum(D35*E35)" TargetMode="External"/><Relationship Id="rId58" Type="http://schemas.openxmlformats.org/officeDocument/2006/relationships/hyperlink" Target="mailto:=@sum(D35*E35)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mailto:=@sum(D8*E8)" TargetMode="External"/><Relationship Id="rId61" Type="http://schemas.openxmlformats.org/officeDocument/2006/relationships/hyperlink" Target="mailto:=@sum(D8*E8)" TargetMode="External"/><Relationship Id="rId19" Type="http://schemas.openxmlformats.org/officeDocument/2006/relationships/hyperlink" Target="mailto:=@sum(D8*E8)" TargetMode="External"/><Relationship Id="rId14" Type="http://schemas.openxmlformats.org/officeDocument/2006/relationships/hyperlink" Target="mailto:=@sum(D8*E8)" TargetMode="External"/><Relationship Id="rId22" Type="http://schemas.openxmlformats.org/officeDocument/2006/relationships/hyperlink" Target="mailto:=@sum(D8*E8)" TargetMode="External"/><Relationship Id="rId27" Type="http://schemas.openxmlformats.org/officeDocument/2006/relationships/hyperlink" Target="mailto:=@sum(D8*E8)" TargetMode="External"/><Relationship Id="rId30" Type="http://schemas.openxmlformats.org/officeDocument/2006/relationships/hyperlink" Target="mailto:=@sum(D8*E8)" TargetMode="External"/><Relationship Id="rId35" Type="http://schemas.openxmlformats.org/officeDocument/2006/relationships/hyperlink" Target="mailto:=@sum(D35*E35)" TargetMode="External"/><Relationship Id="rId43" Type="http://schemas.openxmlformats.org/officeDocument/2006/relationships/hyperlink" Target="mailto:=@sum(J35:J115)" TargetMode="External"/><Relationship Id="rId48" Type="http://schemas.openxmlformats.org/officeDocument/2006/relationships/hyperlink" Target="mailto:=@sum(D35*E35)" TargetMode="External"/><Relationship Id="rId56" Type="http://schemas.openxmlformats.org/officeDocument/2006/relationships/hyperlink" Target="mailto:=@sum(D35*E35)" TargetMode="External"/><Relationship Id="rId64" Type="http://schemas.openxmlformats.org/officeDocument/2006/relationships/hyperlink" Target="mailto:=@sum(D8*E8)" TargetMode="External"/><Relationship Id="rId8" Type="http://schemas.openxmlformats.org/officeDocument/2006/relationships/hyperlink" Target="mailto:=@sum(D8*E8)" TargetMode="External"/><Relationship Id="rId51" Type="http://schemas.openxmlformats.org/officeDocument/2006/relationships/hyperlink" Target="mailto:=@sum(D35*E35)" TargetMode="External"/><Relationship Id="rId3" Type="http://schemas.openxmlformats.org/officeDocument/2006/relationships/hyperlink" Target="mailto:=@sum(D8*E8)" TargetMode="External"/><Relationship Id="rId12" Type="http://schemas.openxmlformats.org/officeDocument/2006/relationships/hyperlink" Target="mailto:=@sum(D8*E8)" TargetMode="External"/><Relationship Id="rId17" Type="http://schemas.openxmlformats.org/officeDocument/2006/relationships/hyperlink" Target="mailto:=@sum(D8*E8)" TargetMode="External"/><Relationship Id="rId25" Type="http://schemas.openxmlformats.org/officeDocument/2006/relationships/hyperlink" Target="mailto:=@sum(D8*E8)" TargetMode="External"/><Relationship Id="rId33" Type="http://schemas.openxmlformats.org/officeDocument/2006/relationships/hyperlink" Target="mailto:=@sum(D35*E35)" TargetMode="External"/><Relationship Id="rId38" Type="http://schemas.openxmlformats.org/officeDocument/2006/relationships/hyperlink" Target="mailto:=@sum(D35*E35)" TargetMode="External"/><Relationship Id="rId46" Type="http://schemas.openxmlformats.org/officeDocument/2006/relationships/hyperlink" Target="mailto:=@sum(D35*E35)" TargetMode="External"/><Relationship Id="rId59" Type="http://schemas.openxmlformats.org/officeDocument/2006/relationships/hyperlink" Target="mailto:=@sum(D8*E8)" TargetMode="External"/><Relationship Id="rId67" Type="http://schemas.openxmlformats.org/officeDocument/2006/relationships/comments" Target="../comments1.xml"/><Relationship Id="rId20" Type="http://schemas.openxmlformats.org/officeDocument/2006/relationships/hyperlink" Target="mailto:=@sum(D8*E8)" TargetMode="External"/><Relationship Id="rId41" Type="http://schemas.openxmlformats.org/officeDocument/2006/relationships/hyperlink" Target="mailto:=@sum(D35*E35)" TargetMode="External"/><Relationship Id="rId54" Type="http://schemas.openxmlformats.org/officeDocument/2006/relationships/hyperlink" Target="mailto:=@sum(D35*E35)" TargetMode="External"/><Relationship Id="rId62" Type="http://schemas.openxmlformats.org/officeDocument/2006/relationships/hyperlink" Target="mailto:=@sum(D8*E8)" TargetMode="External"/><Relationship Id="rId1" Type="http://schemas.openxmlformats.org/officeDocument/2006/relationships/hyperlink" Target="mailto:=@sum(D8*E8)" TargetMode="External"/><Relationship Id="rId6" Type="http://schemas.openxmlformats.org/officeDocument/2006/relationships/hyperlink" Target="mailto:=@sum(D8*E8)" TargetMode="External"/><Relationship Id="rId15" Type="http://schemas.openxmlformats.org/officeDocument/2006/relationships/hyperlink" Target="mailto:=@sum(D8*E8)" TargetMode="External"/><Relationship Id="rId23" Type="http://schemas.openxmlformats.org/officeDocument/2006/relationships/hyperlink" Target="mailto:=@sum(D8*E8)" TargetMode="External"/><Relationship Id="rId28" Type="http://schemas.openxmlformats.org/officeDocument/2006/relationships/hyperlink" Target="mailto:=@sum(D8*E8)" TargetMode="External"/><Relationship Id="rId36" Type="http://schemas.openxmlformats.org/officeDocument/2006/relationships/hyperlink" Target="mailto:=@sum(D35*E35)" TargetMode="External"/><Relationship Id="rId49" Type="http://schemas.openxmlformats.org/officeDocument/2006/relationships/hyperlink" Target="mailto:=@sum(D35*E35)" TargetMode="External"/><Relationship Id="rId57" Type="http://schemas.openxmlformats.org/officeDocument/2006/relationships/hyperlink" Target="mailto:=@sum(D8*E8)" TargetMode="External"/><Relationship Id="rId10" Type="http://schemas.openxmlformats.org/officeDocument/2006/relationships/hyperlink" Target="mailto:=@sum(D8*E8)" TargetMode="External"/><Relationship Id="rId31" Type="http://schemas.openxmlformats.org/officeDocument/2006/relationships/hyperlink" Target="mailto:=@SUM(D77*E77)" TargetMode="External"/><Relationship Id="rId44" Type="http://schemas.openxmlformats.org/officeDocument/2006/relationships/hyperlink" Target="mailto:=@sum(D35*E35)" TargetMode="External"/><Relationship Id="rId52" Type="http://schemas.openxmlformats.org/officeDocument/2006/relationships/hyperlink" Target="mailto:=@sum(D35*E35)" TargetMode="External"/><Relationship Id="rId60" Type="http://schemas.openxmlformats.org/officeDocument/2006/relationships/hyperlink" Target="mailto:=@sum(D35*E35)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=@sum(D8*E8)" TargetMode="External"/><Relationship Id="rId9" Type="http://schemas.openxmlformats.org/officeDocument/2006/relationships/hyperlink" Target="mailto:=@sum(D8*E8)" TargetMode="External"/><Relationship Id="rId13" Type="http://schemas.openxmlformats.org/officeDocument/2006/relationships/hyperlink" Target="mailto:=@sum(D8*E8)" TargetMode="External"/><Relationship Id="rId18" Type="http://schemas.openxmlformats.org/officeDocument/2006/relationships/hyperlink" Target="mailto:=@sum(D8*E8)" TargetMode="External"/><Relationship Id="rId39" Type="http://schemas.openxmlformats.org/officeDocument/2006/relationships/hyperlink" Target="mailto:=@sum(D35*E3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9"/>
  <sheetViews>
    <sheetView tabSelected="1" workbookViewId="0"/>
  </sheetViews>
  <sheetFormatPr defaultRowHeight="13.2" x14ac:dyDescent="0.25"/>
  <cols>
    <col min="1" max="1" width="11.5546875" style="1" customWidth="1"/>
    <col min="2" max="2" width="12.44140625" style="1" bestFit="1" customWidth="1"/>
    <col min="3" max="3" width="3.6640625" style="1" customWidth="1"/>
    <col min="4" max="4" width="6.6640625" style="5" customWidth="1"/>
    <col min="5" max="5" width="7.6640625" style="1" customWidth="1"/>
    <col min="6" max="6" width="9.109375" style="1"/>
    <col min="7" max="7" width="2.6640625" style="1" customWidth="1"/>
    <col min="8" max="8" width="5.6640625" style="1" customWidth="1"/>
    <col min="9" max="9" width="11.33203125" style="1" customWidth="1"/>
    <col min="10" max="11" width="9.109375" style="1"/>
  </cols>
  <sheetData>
    <row r="1" spans="1:13" x14ac:dyDescent="0.25">
      <c r="A1" s="12" t="s">
        <v>63</v>
      </c>
      <c r="B1" s="13"/>
      <c r="C1" s="14"/>
      <c r="D1" s="15"/>
      <c r="E1" s="14"/>
      <c r="F1" s="14"/>
      <c r="G1" s="14"/>
      <c r="H1" s="14"/>
      <c r="I1" s="13"/>
      <c r="J1" s="14"/>
      <c r="K1" s="16"/>
    </row>
    <row r="2" spans="1:13" x14ac:dyDescent="0.25">
      <c r="A2" s="17"/>
      <c r="B2" s="18"/>
      <c r="C2" s="18"/>
      <c r="D2" s="19"/>
      <c r="E2" s="18"/>
      <c r="F2" s="18"/>
      <c r="G2" s="18"/>
      <c r="H2" s="18"/>
      <c r="I2" s="20"/>
      <c r="J2" s="18"/>
      <c r="K2" s="21"/>
    </row>
    <row r="3" spans="1:13" x14ac:dyDescent="0.25">
      <c r="A3" s="22" t="s">
        <v>64</v>
      </c>
      <c r="B3" s="49" t="s">
        <v>15</v>
      </c>
      <c r="C3" s="18"/>
      <c r="D3" s="19"/>
      <c r="E3" s="18"/>
      <c r="F3" s="20" t="s">
        <v>65</v>
      </c>
      <c r="G3" s="18"/>
      <c r="H3" s="18"/>
      <c r="I3" s="1" t="s">
        <v>15</v>
      </c>
      <c r="K3" s="21"/>
    </row>
    <row r="4" spans="1:13" ht="13.8" thickBot="1" x14ac:dyDescent="0.3">
      <c r="A4" s="23"/>
      <c r="B4" s="24"/>
      <c r="C4" s="24"/>
      <c r="D4" s="25"/>
      <c r="E4" s="24"/>
      <c r="F4" s="24"/>
      <c r="G4" s="24"/>
      <c r="H4" s="24"/>
      <c r="I4" s="26"/>
      <c r="J4" s="24"/>
      <c r="K4" s="27"/>
    </row>
    <row r="5" spans="1:13" x14ac:dyDescent="0.25">
      <c r="A5" s="18"/>
      <c r="B5" s="18"/>
      <c r="C5" s="18"/>
      <c r="D5" s="28"/>
      <c r="E5" s="18"/>
      <c r="F5" s="18"/>
      <c r="G5" s="18"/>
      <c r="H5" s="18"/>
      <c r="I5" s="20"/>
      <c r="J5" s="18"/>
      <c r="K5" s="18"/>
    </row>
    <row r="6" spans="1:13" ht="15" customHeight="1" x14ac:dyDescent="0.25">
      <c r="A6" s="18" t="s">
        <v>51</v>
      </c>
      <c r="B6" s="18"/>
      <c r="C6" s="18"/>
      <c r="D6" s="28"/>
      <c r="E6" s="18"/>
      <c r="F6" s="18"/>
      <c r="G6" s="18"/>
      <c r="H6" s="18"/>
      <c r="I6" s="20"/>
      <c r="J6" s="18"/>
      <c r="K6" s="18"/>
    </row>
    <row r="7" spans="1:13" ht="15" customHeight="1" x14ac:dyDescent="0.25">
      <c r="A7" s="18"/>
      <c r="B7" s="18"/>
      <c r="C7" s="18"/>
      <c r="D7" s="28"/>
      <c r="E7" s="18"/>
      <c r="F7" s="18"/>
      <c r="G7" s="18"/>
      <c r="H7" s="18"/>
      <c r="I7" s="20"/>
      <c r="J7" s="18"/>
      <c r="K7" s="18"/>
      <c r="M7" s="49" t="s">
        <v>168</v>
      </c>
    </row>
    <row r="8" spans="1:13" ht="15" customHeight="1" x14ac:dyDescent="0.25">
      <c r="A8" s="18" t="s">
        <v>52</v>
      </c>
      <c r="B8" s="31" t="s">
        <v>139</v>
      </c>
      <c r="C8" s="18"/>
      <c r="D8" s="28"/>
      <c r="E8" s="18"/>
      <c r="F8" s="18"/>
      <c r="G8" s="18"/>
      <c r="H8" s="18"/>
      <c r="I8" s="20"/>
      <c r="J8" s="18"/>
      <c r="K8" s="18"/>
    </row>
    <row r="9" spans="1:13" ht="15" customHeight="1" x14ac:dyDescent="0.25">
      <c r="A9" s="18"/>
      <c r="B9" s="49" t="s">
        <v>162</v>
      </c>
      <c r="C9" s="18"/>
      <c r="D9" s="28"/>
      <c r="E9" s="18"/>
      <c r="F9" s="18"/>
      <c r="G9" s="18"/>
      <c r="H9" s="18"/>
      <c r="I9" s="20"/>
      <c r="J9" s="18"/>
      <c r="K9" s="18"/>
    </row>
    <row r="10" spans="1:13" ht="15" customHeight="1" x14ac:dyDescent="0.25">
      <c r="A10" s="18"/>
      <c r="B10" s="18" t="s">
        <v>61</v>
      </c>
      <c r="C10" s="18"/>
      <c r="D10" s="28"/>
      <c r="E10" s="18"/>
      <c r="F10" s="18"/>
      <c r="G10" s="18"/>
      <c r="H10" s="18"/>
      <c r="I10" s="20"/>
      <c r="J10" s="18"/>
      <c r="K10" s="18"/>
    </row>
    <row r="11" spans="1:13" ht="15" customHeight="1" x14ac:dyDescent="0.25">
      <c r="A11" s="18"/>
      <c r="B11" s="18" t="s">
        <v>62</v>
      </c>
      <c r="C11" s="18"/>
      <c r="D11" s="28"/>
      <c r="E11" s="18"/>
      <c r="F11" s="18"/>
      <c r="G11" s="18"/>
      <c r="H11" s="18"/>
      <c r="I11" s="20"/>
      <c r="J11" s="18"/>
      <c r="K11" s="18"/>
    </row>
    <row r="12" spans="1:13" ht="15" customHeight="1" x14ac:dyDescent="0.25">
      <c r="A12" s="18"/>
      <c r="B12" s="31" t="s">
        <v>140</v>
      </c>
      <c r="C12" s="18"/>
      <c r="D12" s="28"/>
      <c r="E12" s="18"/>
      <c r="F12" s="18"/>
      <c r="G12" s="18"/>
      <c r="H12" s="18"/>
      <c r="I12" s="20"/>
      <c r="J12" s="18"/>
      <c r="K12" s="18"/>
    </row>
    <row r="13" spans="1:13" ht="15" customHeight="1" x14ac:dyDescent="0.25">
      <c r="A13" s="18" t="s">
        <v>53</v>
      </c>
      <c r="B13" s="31" t="s">
        <v>75</v>
      </c>
      <c r="C13" s="18"/>
      <c r="D13" s="28"/>
      <c r="E13" s="18"/>
      <c r="F13" s="18"/>
      <c r="G13" s="18"/>
      <c r="H13" s="18"/>
      <c r="I13" s="20"/>
      <c r="J13" s="18"/>
      <c r="K13" s="18"/>
    </row>
    <row r="14" spans="1:13" ht="15" customHeight="1" x14ac:dyDescent="0.25">
      <c r="A14" s="18" t="s">
        <v>54</v>
      </c>
      <c r="B14" s="18" t="s">
        <v>60</v>
      </c>
      <c r="C14" s="18"/>
      <c r="D14" s="28"/>
      <c r="E14" s="18"/>
      <c r="F14" s="18"/>
      <c r="G14" s="18"/>
      <c r="H14" s="18"/>
      <c r="I14" s="20"/>
      <c r="J14" s="18"/>
      <c r="K14" s="18"/>
    </row>
    <row r="15" spans="1:13" ht="15" customHeight="1" x14ac:dyDescent="0.25">
      <c r="A15" s="18" t="s">
        <v>55</v>
      </c>
      <c r="B15" s="18" t="s">
        <v>58</v>
      </c>
      <c r="C15" s="18"/>
      <c r="D15" s="28"/>
      <c r="E15" s="18"/>
      <c r="F15" s="18"/>
      <c r="G15" s="18"/>
      <c r="H15" s="18"/>
      <c r="I15" s="20"/>
      <c r="J15" s="18"/>
      <c r="K15" s="18"/>
    </row>
    <row r="16" spans="1:13" ht="15" customHeight="1" x14ac:dyDescent="0.25">
      <c r="A16" s="18"/>
      <c r="B16" s="1" t="s">
        <v>57</v>
      </c>
      <c r="M16" t="s">
        <v>15</v>
      </c>
    </row>
    <row r="17" spans="1:13" ht="15" customHeight="1" x14ac:dyDescent="0.25">
      <c r="A17" s="1" t="s">
        <v>56</v>
      </c>
      <c r="B17" s="18" t="s">
        <v>59</v>
      </c>
      <c r="C17" s="18"/>
      <c r="D17" s="28"/>
      <c r="E17" s="18"/>
      <c r="F17" s="18"/>
      <c r="G17" s="18"/>
      <c r="H17" s="18"/>
      <c r="I17" s="20"/>
      <c r="J17" s="18"/>
      <c r="K17" s="18"/>
    </row>
    <row r="18" spans="1:13" ht="15" customHeight="1" x14ac:dyDescent="0.25">
      <c r="A18" s="18"/>
      <c r="B18" s="49" t="s">
        <v>161</v>
      </c>
      <c r="C18" s="18"/>
      <c r="D18" s="28"/>
      <c r="E18" s="18"/>
      <c r="F18" s="18"/>
      <c r="G18" s="18"/>
      <c r="H18" s="18"/>
      <c r="I18" s="20"/>
      <c r="J18" s="18"/>
      <c r="K18" s="18"/>
    </row>
    <row r="19" spans="1:13" ht="15" customHeight="1" x14ac:dyDescent="0.25">
      <c r="A19" s="50" t="s">
        <v>15</v>
      </c>
      <c r="B19" s="50"/>
      <c r="C19" s="50"/>
      <c r="D19" s="51"/>
      <c r="E19" s="50"/>
      <c r="F19" s="50"/>
      <c r="G19" s="50"/>
      <c r="H19" s="50"/>
      <c r="I19" s="50"/>
      <c r="J19" s="50"/>
      <c r="K19" s="50"/>
      <c r="L19" s="52"/>
      <c r="M19" s="52"/>
    </row>
    <row r="20" spans="1:13" ht="15" customHeight="1" x14ac:dyDescent="0.25">
      <c r="A20" s="9" t="s">
        <v>163</v>
      </c>
      <c r="I20" s="2"/>
    </row>
    <row r="21" spans="1:13" ht="15" hidden="1" customHeight="1" x14ac:dyDescent="0.25">
      <c r="A21" s="9"/>
      <c r="I21" s="2"/>
    </row>
    <row r="22" spans="1:13" ht="15" hidden="1" customHeight="1" x14ac:dyDescent="0.25">
      <c r="A22" s="53" t="s">
        <v>15</v>
      </c>
      <c r="B22" s="54"/>
      <c r="C22" s="54"/>
      <c r="D22" s="55"/>
      <c r="E22" s="54"/>
      <c r="F22" s="54"/>
      <c r="G22" s="54"/>
      <c r="H22" s="54"/>
      <c r="I22" s="53"/>
      <c r="J22" s="54"/>
      <c r="K22" s="54"/>
    </row>
    <row r="23" spans="1:13" ht="15" hidden="1" customHeight="1" x14ac:dyDescent="0.25">
      <c r="A23" s="53" t="s">
        <v>15</v>
      </c>
      <c r="B23" s="54"/>
      <c r="C23" s="54"/>
      <c r="D23" s="55"/>
      <c r="E23" s="54"/>
      <c r="F23" s="54"/>
      <c r="G23" s="54"/>
      <c r="H23" s="54"/>
      <c r="I23" s="53"/>
      <c r="J23" s="54"/>
      <c r="K23" s="54"/>
    </row>
    <row r="24" spans="1:13" ht="15" hidden="1" customHeight="1" x14ac:dyDescent="0.25">
      <c r="A24" s="53" t="s">
        <v>15</v>
      </c>
      <c r="B24" s="54"/>
      <c r="C24" s="54"/>
      <c r="D24" s="55"/>
      <c r="E24" s="54"/>
      <c r="F24" s="54"/>
      <c r="G24" s="54"/>
      <c r="H24" s="54"/>
      <c r="I24" s="53"/>
      <c r="J24" s="54"/>
      <c r="K24" s="54"/>
    </row>
    <row r="25" spans="1:13" ht="15" hidden="1" customHeight="1" x14ac:dyDescent="0.25">
      <c r="A25" s="53" t="s">
        <v>15</v>
      </c>
      <c r="B25" s="54"/>
      <c r="C25" s="54"/>
      <c r="D25" s="55"/>
      <c r="E25" s="54"/>
      <c r="F25" s="54"/>
      <c r="G25" s="54"/>
      <c r="H25" s="54"/>
      <c r="I25" s="53"/>
      <c r="J25" s="54"/>
      <c r="K25" s="54"/>
    </row>
    <row r="26" spans="1:13" ht="15" hidden="1" customHeight="1" x14ac:dyDescent="0.25">
      <c r="A26" s="53" t="s">
        <v>15</v>
      </c>
      <c r="B26" s="54"/>
      <c r="C26" s="54"/>
      <c r="D26" s="55"/>
      <c r="E26" s="54"/>
      <c r="F26" s="54"/>
      <c r="G26" s="54"/>
      <c r="H26" s="54"/>
      <c r="I26" s="53"/>
      <c r="J26" s="54"/>
      <c r="K26" s="54"/>
    </row>
    <row r="27" spans="1:13" ht="15" hidden="1" customHeight="1" x14ac:dyDescent="0.25">
      <c r="A27" s="9"/>
      <c r="I27" s="2"/>
    </row>
    <row r="28" spans="1:13" ht="15" customHeight="1" x14ac:dyDescent="0.25">
      <c r="A28" s="9"/>
      <c r="I28" s="2"/>
    </row>
    <row r="29" spans="1:13" ht="15" customHeight="1" x14ac:dyDescent="0.25">
      <c r="A29" s="2"/>
      <c r="D29" s="5" t="s">
        <v>40</v>
      </c>
      <c r="E29" s="1" t="s">
        <v>28</v>
      </c>
      <c r="I29" s="2" t="s">
        <v>30</v>
      </c>
    </row>
    <row r="30" spans="1:13" ht="15" customHeight="1" x14ac:dyDescent="0.25">
      <c r="A30" s="2"/>
      <c r="D30" s="5" t="s">
        <v>39</v>
      </c>
      <c r="E30" s="1" t="s">
        <v>27</v>
      </c>
      <c r="I30" s="2"/>
    </row>
    <row r="31" spans="1:13" ht="15" customHeight="1" x14ac:dyDescent="0.3">
      <c r="A31" s="33" t="s">
        <v>5</v>
      </c>
      <c r="I31" s="2"/>
    </row>
    <row r="32" spans="1:13" ht="15" customHeight="1" x14ac:dyDescent="0.25">
      <c r="A32" s="41" t="s">
        <v>22</v>
      </c>
      <c r="B32" s="41"/>
      <c r="C32" s="41"/>
      <c r="D32" s="43"/>
      <c r="E32" s="41"/>
      <c r="F32" s="41"/>
      <c r="G32" s="41"/>
      <c r="H32" s="44"/>
      <c r="I32" s="44"/>
      <c r="J32" s="44"/>
      <c r="K32" s="1" t="s">
        <v>15</v>
      </c>
    </row>
    <row r="33" spans="1:11" ht="15" customHeight="1" x14ac:dyDescent="0.25">
      <c r="A33" s="1" t="s">
        <v>0</v>
      </c>
      <c r="B33" s="1" t="s">
        <v>15</v>
      </c>
      <c r="C33" s="2" t="s">
        <v>31</v>
      </c>
      <c r="D33" s="5">
        <v>24</v>
      </c>
      <c r="E33" s="1">
        <v>0</v>
      </c>
      <c r="F33" s="1" t="s">
        <v>29</v>
      </c>
      <c r="I33" s="2" t="s">
        <v>31</v>
      </c>
      <c r="J33" s="8">
        <f>SUM(D33*E33)</f>
        <v>0</v>
      </c>
    </row>
    <row r="34" spans="1:11" ht="15" customHeight="1" x14ac:dyDescent="0.25">
      <c r="A34" s="1" t="s">
        <v>175</v>
      </c>
      <c r="B34" s="1" t="s">
        <v>15</v>
      </c>
      <c r="C34" s="2" t="s">
        <v>31</v>
      </c>
      <c r="D34" s="5">
        <v>24</v>
      </c>
      <c r="E34" s="1">
        <v>0</v>
      </c>
      <c r="F34" s="1" t="s">
        <v>29</v>
      </c>
      <c r="I34" s="2" t="s">
        <v>31</v>
      </c>
      <c r="J34" s="8">
        <f>SUM(D34*E34)</f>
        <v>0</v>
      </c>
      <c r="K34" s="1" t="s">
        <v>15</v>
      </c>
    </row>
    <row r="35" spans="1:11" ht="15" customHeight="1" x14ac:dyDescent="0.25">
      <c r="A35" s="1" t="s">
        <v>1</v>
      </c>
      <c r="C35" s="2" t="s">
        <v>31</v>
      </c>
      <c r="D35" s="5">
        <v>24</v>
      </c>
      <c r="E35" s="1">
        <v>0</v>
      </c>
      <c r="F35" s="1" t="s">
        <v>29</v>
      </c>
      <c r="I35" s="2" t="s">
        <v>31</v>
      </c>
      <c r="J35" s="8">
        <f>SUM(D35*E35)</f>
        <v>0</v>
      </c>
    </row>
    <row r="36" spans="1:11" ht="15" customHeight="1" x14ac:dyDescent="0.25">
      <c r="A36" s="1" t="s">
        <v>2</v>
      </c>
      <c r="B36" s="1" t="s">
        <v>15</v>
      </c>
      <c r="C36" s="2" t="s">
        <v>31</v>
      </c>
      <c r="D36" s="5">
        <v>24</v>
      </c>
      <c r="E36" s="1">
        <v>0</v>
      </c>
      <c r="F36" s="1" t="s">
        <v>29</v>
      </c>
      <c r="I36" s="2" t="s">
        <v>31</v>
      </c>
      <c r="J36" s="8">
        <f>SUM(D36*E36)</f>
        <v>0</v>
      </c>
      <c r="K36" s="1" t="s">
        <v>15</v>
      </c>
    </row>
    <row r="37" spans="1:11" ht="15" customHeight="1" x14ac:dyDescent="0.25">
      <c r="A37" s="1" t="s">
        <v>3</v>
      </c>
      <c r="C37" s="2" t="s">
        <v>31</v>
      </c>
      <c r="D37" s="5">
        <v>24</v>
      </c>
      <c r="E37" s="1">
        <v>0</v>
      </c>
      <c r="F37" s="1" t="s">
        <v>29</v>
      </c>
      <c r="I37" s="2" t="s">
        <v>31</v>
      </c>
      <c r="J37" s="8">
        <f>SUM(D37*E37)</f>
        <v>0</v>
      </c>
    </row>
    <row r="38" spans="1:11" ht="15" customHeight="1" x14ac:dyDescent="0.25">
      <c r="A38" s="41" t="s">
        <v>32</v>
      </c>
      <c r="B38" s="41"/>
      <c r="C38" s="41"/>
      <c r="I38" s="2"/>
    </row>
    <row r="39" spans="1:11" ht="15" customHeight="1" x14ac:dyDescent="0.25">
      <c r="A39" s="1" t="s">
        <v>4</v>
      </c>
      <c r="C39" s="2" t="s">
        <v>31</v>
      </c>
      <c r="D39" s="5">
        <v>15</v>
      </c>
      <c r="E39" s="1">
        <v>0</v>
      </c>
      <c r="F39" s="4" t="s">
        <v>34</v>
      </c>
      <c r="G39" s="4"/>
      <c r="H39" s="4"/>
      <c r="I39" s="2" t="s">
        <v>31</v>
      </c>
      <c r="J39" s="8">
        <f t="shared" ref="J39:J43" si="0">SUM(D39*E39)</f>
        <v>0</v>
      </c>
    </row>
    <row r="40" spans="1:11" ht="15" hidden="1" customHeight="1" x14ac:dyDescent="0.25">
      <c r="A40" s="1" t="s">
        <v>15</v>
      </c>
      <c r="B40" s="1" t="s">
        <v>15</v>
      </c>
      <c r="C40" s="2" t="s">
        <v>15</v>
      </c>
      <c r="D40" s="5" t="s">
        <v>15</v>
      </c>
      <c r="E40" s="1" t="s">
        <v>15</v>
      </c>
      <c r="F40" s="4" t="s">
        <v>15</v>
      </c>
      <c r="G40" s="4" t="s">
        <v>15</v>
      </c>
      <c r="H40" s="4" t="s">
        <v>15</v>
      </c>
      <c r="I40" s="2" t="s">
        <v>15</v>
      </c>
      <c r="J40" s="8">
        <v>0</v>
      </c>
    </row>
    <row r="41" spans="1:11" ht="15" customHeight="1" x14ac:dyDescent="0.25">
      <c r="A41" s="1" t="s">
        <v>72</v>
      </c>
      <c r="C41" s="2" t="s">
        <v>31</v>
      </c>
      <c r="D41" s="5">
        <f>2.5*6</f>
        <v>15</v>
      </c>
      <c r="E41" s="1">
        <v>0</v>
      </c>
      <c r="F41" s="4" t="s">
        <v>34</v>
      </c>
      <c r="G41" s="4"/>
      <c r="H41" s="4"/>
      <c r="I41" s="2" t="s">
        <v>31</v>
      </c>
      <c r="J41" s="8">
        <f t="shared" si="0"/>
        <v>0</v>
      </c>
    </row>
    <row r="42" spans="1:11" ht="15" customHeight="1" x14ac:dyDescent="0.25">
      <c r="A42" s="1" t="s">
        <v>74</v>
      </c>
      <c r="C42" s="2" t="s">
        <v>31</v>
      </c>
      <c r="D42" s="5">
        <v>15</v>
      </c>
      <c r="E42" s="1">
        <v>0</v>
      </c>
      <c r="F42" s="4" t="s">
        <v>34</v>
      </c>
      <c r="G42" s="4"/>
      <c r="H42" s="4"/>
      <c r="I42" s="2" t="s">
        <v>31</v>
      </c>
      <c r="J42" s="8">
        <f t="shared" si="0"/>
        <v>0</v>
      </c>
    </row>
    <row r="43" spans="1:11" ht="15" customHeight="1" x14ac:dyDescent="0.25">
      <c r="A43" s="1" t="s">
        <v>94</v>
      </c>
      <c r="C43" s="2" t="s">
        <v>31</v>
      </c>
      <c r="D43" s="5">
        <v>15</v>
      </c>
      <c r="E43" s="1">
        <v>0</v>
      </c>
      <c r="F43" s="4" t="s">
        <v>34</v>
      </c>
      <c r="G43" s="4"/>
      <c r="H43" s="4"/>
      <c r="I43" s="2" t="s">
        <v>31</v>
      </c>
      <c r="J43" s="8">
        <f t="shared" si="0"/>
        <v>0</v>
      </c>
    </row>
    <row r="44" spans="1:11" ht="15" customHeight="1" x14ac:dyDescent="0.25">
      <c r="A44" s="1" t="s">
        <v>95</v>
      </c>
      <c r="C44" s="2" t="s">
        <v>31</v>
      </c>
      <c r="D44" s="5">
        <v>15</v>
      </c>
      <c r="E44" s="1">
        <v>0</v>
      </c>
      <c r="F44" s="4" t="s">
        <v>34</v>
      </c>
      <c r="G44" s="4"/>
      <c r="H44" s="4"/>
      <c r="I44" s="2" t="s">
        <v>31</v>
      </c>
      <c r="J44" s="8">
        <f t="shared" ref="J44:J45" si="1">SUM(D44*E44)</f>
        <v>0</v>
      </c>
    </row>
    <row r="45" spans="1:11" ht="15" customHeight="1" x14ac:dyDescent="0.25">
      <c r="A45" s="1" t="s">
        <v>96</v>
      </c>
      <c r="C45" s="2" t="s">
        <v>31</v>
      </c>
      <c r="D45" s="5">
        <v>15</v>
      </c>
      <c r="E45" s="1">
        <v>0</v>
      </c>
      <c r="F45" s="4" t="s">
        <v>34</v>
      </c>
      <c r="G45" s="4"/>
      <c r="H45" s="4"/>
      <c r="I45" s="2" t="s">
        <v>31</v>
      </c>
      <c r="J45" s="8">
        <f t="shared" si="1"/>
        <v>0</v>
      </c>
    </row>
    <row r="46" spans="1:11" ht="15" hidden="1" customHeight="1" x14ac:dyDescent="0.25">
      <c r="A46" s="41" t="s">
        <v>93</v>
      </c>
      <c r="B46" s="41"/>
      <c r="C46" s="41"/>
      <c r="D46" s="42"/>
      <c r="I46" s="2"/>
    </row>
    <row r="47" spans="1:11" ht="15" hidden="1" customHeight="1" x14ac:dyDescent="0.25">
      <c r="A47" s="1" t="s">
        <v>4</v>
      </c>
      <c r="C47" s="2" t="s">
        <v>31</v>
      </c>
      <c r="D47" s="5">
        <v>15</v>
      </c>
      <c r="E47" s="1">
        <v>0</v>
      </c>
      <c r="F47" s="4" t="s">
        <v>34</v>
      </c>
      <c r="G47" s="4"/>
      <c r="H47" s="4"/>
      <c r="I47" s="2" t="s">
        <v>31</v>
      </c>
      <c r="J47" s="8">
        <f t="shared" ref="J47:J54" si="2">SUM(D47*E47)</f>
        <v>0</v>
      </c>
    </row>
    <row r="48" spans="1:11" ht="15" hidden="1" customHeight="1" x14ac:dyDescent="0.25">
      <c r="A48" s="1" t="s">
        <v>15</v>
      </c>
      <c r="B48" s="1" t="s">
        <v>15</v>
      </c>
      <c r="C48" s="2" t="s">
        <v>15</v>
      </c>
      <c r="D48" s="5" t="s">
        <v>15</v>
      </c>
      <c r="E48" s="1" t="s">
        <v>15</v>
      </c>
      <c r="F48" s="4" t="s">
        <v>15</v>
      </c>
      <c r="G48" s="4" t="s">
        <v>15</v>
      </c>
      <c r="H48" s="4" t="s">
        <v>15</v>
      </c>
      <c r="I48" s="2" t="s">
        <v>15</v>
      </c>
      <c r="J48" s="8">
        <v>0</v>
      </c>
    </row>
    <row r="49" spans="1:11" ht="15" hidden="1" customHeight="1" x14ac:dyDescent="0.25">
      <c r="A49" s="1" t="s">
        <v>72</v>
      </c>
      <c r="C49" s="2" t="s">
        <v>31</v>
      </c>
      <c r="D49" s="5">
        <v>15</v>
      </c>
      <c r="E49" s="1">
        <v>0</v>
      </c>
      <c r="F49" s="4" t="s">
        <v>34</v>
      </c>
      <c r="G49" s="4"/>
      <c r="H49" s="4"/>
      <c r="I49" s="2" t="s">
        <v>31</v>
      </c>
      <c r="J49" s="8">
        <f t="shared" si="2"/>
        <v>0</v>
      </c>
    </row>
    <row r="50" spans="1:11" ht="15" hidden="1" customHeight="1" x14ac:dyDescent="0.25">
      <c r="A50" s="1" t="s">
        <v>167</v>
      </c>
      <c r="B50" s="1" t="s">
        <v>15</v>
      </c>
      <c r="C50" s="2" t="s">
        <v>15</v>
      </c>
      <c r="D50" s="5" t="s">
        <v>15</v>
      </c>
      <c r="E50" s="1" t="s">
        <v>15</v>
      </c>
      <c r="F50" s="4" t="s">
        <v>15</v>
      </c>
      <c r="G50" s="4" t="s">
        <v>15</v>
      </c>
      <c r="H50" s="4" t="s">
        <v>15</v>
      </c>
      <c r="I50" s="2" t="s">
        <v>15</v>
      </c>
      <c r="J50" s="8">
        <v>0</v>
      </c>
    </row>
    <row r="51" spans="1:11" ht="15" hidden="1" customHeight="1" x14ac:dyDescent="0.25">
      <c r="A51" s="1" t="s">
        <v>74</v>
      </c>
      <c r="C51" s="2" t="s">
        <v>31</v>
      </c>
      <c r="D51" s="5">
        <v>24</v>
      </c>
      <c r="E51" s="1">
        <v>0</v>
      </c>
      <c r="F51" s="4" t="s">
        <v>34</v>
      </c>
      <c r="G51" s="4"/>
      <c r="H51" s="4"/>
      <c r="I51" s="2" t="s">
        <v>31</v>
      </c>
      <c r="J51" s="8">
        <f t="shared" si="2"/>
        <v>0</v>
      </c>
    </row>
    <row r="52" spans="1:11" ht="15" hidden="1" customHeight="1" x14ac:dyDescent="0.25">
      <c r="A52" s="1" t="s">
        <v>94</v>
      </c>
      <c r="C52" s="2" t="s">
        <v>31</v>
      </c>
      <c r="D52" s="5">
        <v>24</v>
      </c>
      <c r="E52" s="1">
        <v>0</v>
      </c>
      <c r="F52" s="4" t="s">
        <v>34</v>
      </c>
      <c r="G52" s="4"/>
      <c r="H52" s="4"/>
      <c r="I52" s="2" t="s">
        <v>31</v>
      </c>
      <c r="J52" s="8">
        <f t="shared" si="2"/>
        <v>0</v>
      </c>
    </row>
    <row r="53" spans="1:11" ht="15" hidden="1" customHeight="1" x14ac:dyDescent="0.25">
      <c r="A53" s="1" t="s">
        <v>95</v>
      </c>
      <c r="C53" s="2" t="s">
        <v>31</v>
      </c>
      <c r="D53" s="5">
        <v>24</v>
      </c>
      <c r="E53" s="1">
        <v>0</v>
      </c>
      <c r="F53" s="4" t="s">
        <v>34</v>
      </c>
      <c r="G53" s="4"/>
      <c r="H53" s="4"/>
      <c r="I53" s="2" t="s">
        <v>31</v>
      </c>
      <c r="J53" s="8">
        <f t="shared" si="2"/>
        <v>0</v>
      </c>
    </row>
    <row r="54" spans="1:11" ht="15" hidden="1" customHeight="1" x14ac:dyDescent="0.25">
      <c r="A54" s="1" t="s">
        <v>96</v>
      </c>
      <c r="C54" s="2" t="s">
        <v>31</v>
      </c>
      <c r="D54" s="5">
        <f>4*6</f>
        <v>24</v>
      </c>
      <c r="E54" s="1">
        <v>0</v>
      </c>
      <c r="F54" s="4" t="s">
        <v>34</v>
      </c>
      <c r="G54" s="4"/>
      <c r="H54" s="4"/>
      <c r="I54" s="2" t="s">
        <v>31</v>
      </c>
      <c r="J54" s="8">
        <f t="shared" si="2"/>
        <v>0</v>
      </c>
    </row>
    <row r="55" spans="1:11" ht="15" hidden="1" customHeight="1" x14ac:dyDescent="0.25">
      <c r="C55" s="2" t="s">
        <v>15</v>
      </c>
      <c r="I55" s="2" t="s">
        <v>15</v>
      </c>
    </row>
    <row r="56" spans="1:11" ht="15" customHeight="1" x14ac:dyDescent="0.3">
      <c r="A56" s="36" t="s">
        <v>116</v>
      </c>
      <c r="B56" s="36"/>
      <c r="C56" s="33"/>
      <c r="D56" s="37"/>
      <c r="E56" s="38"/>
      <c r="I56" s="2"/>
    </row>
    <row r="57" spans="1:11" ht="15" customHeight="1" x14ac:dyDescent="0.3">
      <c r="A57" s="46" t="s">
        <v>155</v>
      </c>
      <c r="B57" s="47"/>
      <c r="C57" s="1" t="s">
        <v>31</v>
      </c>
      <c r="D57" s="48">
        <v>40</v>
      </c>
      <c r="E57" s="46">
        <v>0</v>
      </c>
      <c r="F57" s="1" t="s">
        <v>49</v>
      </c>
      <c r="I57" s="2" t="s">
        <v>31</v>
      </c>
      <c r="J57" s="10">
        <f>D57*E57</f>
        <v>0</v>
      </c>
      <c r="K57" s="38"/>
    </row>
    <row r="58" spans="1:11" ht="15" customHeight="1" x14ac:dyDescent="0.25">
      <c r="A58" s="1" t="s">
        <v>156</v>
      </c>
      <c r="C58" s="2" t="s">
        <v>31</v>
      </c>
      <c r="D58" s="5">
        <v>60</v>
      </c>
      <c r="E58" s="1">
        <v>0</v>
      </c>
      <c r="F58" s="1" t="s">
        <v>49</v>
      </c>
      <c r="G58" s="4"/>
      <c r="H58" s="4"/>
      <c r="I58" s="2" t="s">
        <v>31</v>
      </c>
      <c r="J58" s="8">
        <f t="shared" ref="J58:J108" si="3">SUM(D58*E58)</f>
        <v>0</v>
      </c>
    </row>
    <row r="59" spans="1:11" ht="15" customHeight="1" x14ac:dyDescent="0.25">
      <c r="A59" s="1" t="s">
        <v>154</v>
      </c>
      <c r="C59" s="2" t="s">
        <v>31</v>
      </c>
      <c r="D59" s="5">
        <v>85</v>
      </c>
      <c r="E59" s="1">
        <v>0</v>
      </c>
      <c r="F59" s="1" t="s">
        <v>49</v>
      </c>
      <c r="G59" s="4"/>
      <c r="H59" s="4"/>
      <c r="I59" s="2" t="s">
        <v>31</v>
      </c>
      <c r="J59" s="8">
        <f t="shared" si="3"/>
        <v>0</v>
      </c>
    </row>
    <row r="60" spans="1:11" ht="15" customHeight="1" x14ac:dyDescent="0.25">
      <c r="A60" s="1" t="s">
        <v>67</v>
      </c>
      <c r="C60" s="2" t="s">
        <v>31</v>
      </c>
      <c r="D60" s="5">
        <v>60</v>
      </c>
      <c r="E60" s="1">
        <v>0</v>
      </c>
      <c r="F60" s="1" t="s">
        <v>49</v>
      </c>
      <c r="G60" s="4"/>
      <c r="H60" s="4"/>
      <c r="I60" s="2" t="s">
        <v>31</v>
      </c>
      <c r="J60" s="8">
        <f>SUM(D60*E60)</f>
        <v>0</v>
      </c>
    </row>
    <row r="61" spans="1:11" ht="15" customHeight="1" x14ac:dyDescent="0.25">
      <c r="A61" s="1" t="s">
        <v>68</v>
      </c>
      <c r="C61" s="2" t="s">
        <v>31</v>
      </c>
      <c r="D61" s="5">
        <v>60</v>
      </c>
      <c r="E61" s="1">
        <v>0</v>
      </c>
      <c r="F61" s="1" t="s">
        <v>49</v>
      </c>
      <c r="G61" s="4"/>
      <c r="H61" s="4"/>
      <c r="I61" s="2" t="s">
        <v>31</v>
      </c>
      <c r="J61" s="8">
        <f>SUM(D61*E61)</f>
        <v>0</v>
      </c>
    </row>
    <row r="62" spans="1:11" ht="15" customHeight="1" x14ac:dyDescent="0.25">
      <c r="A62" s="1" t="s">
        <v>50</v>
      </c>
      <c r="C62" s="2" t="s">
        <v>31</v>
      </c>
      <c r="D62" s="5">
        <v>40</v>
      </c>
      <c r="E62" s="1">
        <v>0</v>
      </c>
      <c r="F62" s="1" t="s">
        <v>49</v>
      </c>
      <c r="G62" s="4"/>
      <c r="H62" s="4"/>
      <c r="I62" s="2" t="s">
        <v>31</v>
      </c>
      <c r="J62" s="8">
        <f t="shared" ref="J62:J68" si="4">SUM(D62*E62)</f>
        <v>0</v>
      </c>
    </row>
    <row r="63" spans="1:11" ht="15" customHeight="1" x14ac:dyDescent="0.25">
      <c r="A63" s="1" t="s">
        <v>125</v>
      </c>
      <c r="C63" s="2" t="s">
        <v>31</v>
      </c>
      <c r="D63" s="5">
        <v>40</v>
      </c>
      <c r="E63" s="1">
        <v>0</v>
      </c>
      <c r="F63" s="1" t="s">
        <v>49</v>
      </c>
      <c r="G63" s="4"/>
      <c r="H63" s="4"/>
      <c r="I63" s="2" t="s">
        <v>31</v>
      </c>
      <c r="J63" s="8">
        <f t="shared" si="4"/>
        <v>0</v>
      </c>
    </row>
    <row r="64" spans="1:11" ht="15" customHeight="1" x14ac:dyDescent="0.25">
      <c r="A64" s="1" t="s">
        <v>118</v>
      </c>
      <c r="C64" s="2" t="s">
        <v>31</v>
      </c>
      <c r="D64" s="5">
        <v>18</v>
      </c>
      <c r="E64" s="1">
        <v>0</v>
      </c>
      <c r="F64" s="1" t="s">
        <v>49</v>
      </c>
      <c r="G64" s="4"/>
      <c r="H64" s="4"/>
      <c r="I64" s="2" t="s">
        <v>31</v>
      </c>
      <c r="J64" s="8">
        <f t="shared" si="4"/>
        <v>0</v>
      </c>
    </row>
    <row r="65" spans="1:11" ht="15" customHeight="1" x14ac:dyDescent="0.25">
      <c r="A65" s="1" t="s">
        <v>119</v>
      </c>
      <c r="C65" s="2" t="s">
        <v>31</v>
      </c>
      <c r="D65" s="5">
        <v>20</v>
      </c>
      <c r="E65" s="1">
        <v>0</v>
      </c>
      <c r="F65" s="1" t="s">
        <v>49</v>
      </c>
      <c r="G65" s="4"/>
      <c r="H65" s="4"/>
      <c r="I65" s="2" t="s">
        <v>31</v>
      </c>
      <c r="J65" s="8">
        <f t="shared" si="4"/>
        <v>0</v>
      </c>
    </row>
    <row r="66" spans="1:11" ht="15" customHeight="1" x14ac:dyDescent="0.25">
      <c r="A66" s="1" t="s">
        <v>120</v>
      </c>
      <c r="C66" s="2" t="s">
        <v>31</v>
      </c>
      <c r="D66" s="5">
        <v>40</v>
      </c>
      <c r="E66" s="1">
        <v>0</v>
      </c>
      <c r="F66" s="1" t="s">
        <v>49</v>
      </c>
      <c r="G66" s="4"/>
      <c r="H66" s="4"/>
      <c r="I66" s="2" t="s">
        <v>31</v>
      </c>
      <c r="J66" s="8">
        <f t="shared" si="4"/>
        <v>0</v>
      </c>
    </row>
    <row r="67" spans="1:11" ht="15" customHeight="1" x14ac:dyDescent="0.25">
      <c r="A67" s="1" t="s">
        <v>121</v>
      </c>
      <c r="C67" s="2" t="s">
        <v>31</v>
      </c>
      <c r="D67" s="5">
        <v>40</v>
      </c>
      <c r="E67" s="1">
        <v>0</v>
      </c>
      <c r="F67" s="1" t="s">
        <v>49</v>
      </c>
      <c r="G67" s="4"/>
      <c r="H67" s="4"/>
      <c r="I67" s="2" t="s">
        <v>31</v>
      </c>
      <c r="J67" s="8">
        <f t="shared" si="4"/>
        <v>0</v>
      </c>
    </row>
    <row r="68" spans="1:11" ht="15" customHeight="1" x14ac:dyDescent="0.25">
      <c r="A68" s="1" t="s">
        <v>123</v>
      </c>
      <c r="C68" s="2" t="s">
        <v>31</v>
      </c>
      <c r="D68" s="5">
        <v>40</v>
      </c>
      <c r="E68" s="1">
        <v>0</v>
      </c>
      <c r="F68" s="1" t="s">
        <v>49</v>
      </c>
      <c r="G68" s="4"/>
      <c r="H68" s="4"/>
      <c r="I68" s="2" t="s">
        <v>31</v>
      </c>
      <c r="J68" s="8">
        <f t="shared" si="4"/>
        <v>0</v>
      </c>
    </row>
    <row r="69" spans="1:11" ht="15" customHeight="1" x14ac:dyDescent="0.25">
      <c r="A69" s="1" t="s">
        <v>69</v>
      </c>
      <c r="C69" s="2" t="s">
        <v>31</v>
      </c>
      <c r="D69" s="5">
        <v>65</v>
      </c>
      <c r="E69" s="1">
        <v>0</v>
      </c>
      <c r="F69" s="1" t="s">
        <v>49</v>
      </c>
      <c r="G69" s="4"/>
      <c r="H69" s="4"/>
      <c r="I69" s="2" t="s">
        <v>31</v>
      </c>
      <c r="J69" s="8">
        <f>SUM(D69*E69)</f>
        <v>0</v>
      </c>
    </row>
    <row r="70" spans="1:11" ht="15" customHeight="1" x14ac:dyDescent="0.25">
      <c r="A70" s="1" t="s">
        <v>71</v>
      </c>
      <c r="C70" s="2" t="s">
        <v>31</v>
      </c>
      <c r="D70" s="5">
        <v>65</v>
      </c>
      <c r="E70" s="1">
        <v>0</v>
      </c>
      <c r="F70" s="1" t="s">
        <v>49</v>
      </c>
      <c r="G70" s="4"/>
      <c r="H70" s="4"/>
      <c r="I70" s="2" t="s">
        <v>31</v>
      </c>
      <c r="J70" s="8">
        <f>SUM(D70*E70)</f>
        <v>0</v>
      </c>
    </row>
    <row r="71" spans="1:11" ht="15" customHeight="1" x14ac:dyDescent="0.25">
      <c r="A71" s="1" t="s">
        <v>70</v>
      </c>
      <c r="C71" s="2" t="s">
        <v>31</v>
      </c>
      <c r="D71" s="5">
        <v>20</v>
      </c>
      <c r="E71" s="1">
        <v>0</v>
      </c>
      <c r="F71" s="1" t="s">
        <v>49</v>
      </c>
      <c r="G71" s="4"/>
      <c r="H71" s="4"/>
      <c r="I71" s="2" t="s">
        <v>31</v>
      </c>
      <c r="J71" s="8">
        <f t="shared" ref="J71:J72" si="5">SUM(D71*E71)</f>
        <v>0</v>
      </c>
    </row>
    <row r="72" spans="1:11" ht="15" customHeight="1" x14ac:dyDescent="0.25">
      <c r="A72" s="1" t="s">
        <v>122</v>
      </c>
      <c r="C72" s="2" t="s">
        <v>31</v>
      </c>
      <c r="D72" s="5">
        <v>50</v>
      </c>
      <c r="E72" s="1">
        <v>0</v>
      </c>
      <c r="F72" s="1" t="s">
        <v>49</v>
      </c>
      <c r="G72" s="4"/>
      <c r="H72" s="4"/>
      <c r="I72" s="2" t="s">
        <v>31</v>
      </c>
      <c r="J72" s="8">
        <f t="shared" si="5"/>
        <v>0</v>
      </c>
    </row>
    <row r="73" spans="1:11" ht="15" hidden="1" customHeight="1" x14ac:dyDescent="0.25">
      <c r="A73" s="1" t="s">
        <v>15</v>
      </c>
      <c r="B73" s="1" t="s">
        <v>15</v>
      </c>
      <c r="C73" s="2" t="s">
        <v>15</v>
      </c>
      <c r="D73" s="5" t="s">
        <v>15</v>
      </c>
      <c r="E73" s="1" t="s">
        <v>15</v>
      </c>
      <c r="F73" s="1" t="s">
        <v>15</v>
      </c>
      <c r="G73" s="4" t="s">
        <v>15</v>
      </c>
      <c r="H73" s="4" t="s">
        <v>15</v>
      </c>
      <c r="I73" s="2" t="s">
        <v>15</v>
      </c>
      <c r="J73" s="8">
        <v>0</v>
      </c>
    </row>
    <row r="74" spans="1:11" ht="15" customHeight="1" x14ac:dyDescent="0.25">
      <c r="A74" s="1" t="s">
        <v>98</v>
      </c>
      <c r="C74" s="2" t="s">
        <v>31</v>
      </c>
      <c r="D74" s="5">
        <v>25</v>
      </c>
      <c r="E74" s="1">
        <v>0</v>
      </c>
      <c r="F74" s="1" t="s">
        <v>49</v>
      </c>
      <c r="G74" s="4"/>
      <c r="H74" s="4"/>
      <c r="I74" s="2" t="s">
        <v>31</v>
      </c>
      <c r="J74" s="8">
        <f t="shared" si="3"/>
        <v>0</v>
      </c>
    </row>
    <row r="75" spans="1:11" ht="15" hidden="1" customHeight="1" x14ac:dyDescent="0.25">
      <c r="A75" s="1" t="s">
        <v>15</v>
      </c>
      <c r="C75" s="2" t="s">
        <v>31</v>
      </c>
      <c r="D75" s="5">
        <v>50</v>
      </c>
      <c r="E75" s="1">
        <v>0</v>
      </c>
      <c r="F75" s="1" t="s">
        <v>49</v>
      </c>
      <c r="G75" s="4"/>
      <c r="H75" s="4"/>
      <c r="I75" s="2" t="s">
        <v>157</v>
      </c>
      <c r="J75" s="8">
        <f t="shared" si="3"/>
        <v>0</v>
      </c>
    </row>
    <row r="76" spans="1:11" ht="15" hidden="1" customHeight="1" x14ac:dyDescent="0.25">
      <c r="A76" s="1" t="s">
        <v>15</v>
      </c>
      <c r="C76" s="2" t="s">
        <v>15</v>
      </c>
      <c r="D76" s="5" t="s">
        <v>168</v>
      </c>
      <c r="E76" s="1" t="s">
        <v>15</v>
      </c>
      <c r="F76" s="1" t="s">
        <v>15</v>
      </c>
      <c r="G76" s="4" t="s">
        <v>15</v>
      </c>
      <c r="H76" s="4" t="s">
        <v>15</v>
      </c>
      <c r="I76" s="2" t="s">
        <v>15</v>
      </c>
      <c r="J76" s="8">
        <v>0</v>
      </c>
    </row>
    <row r="77" spans="1:11" ht="15" customHeight="1" x14ac:dyDescent="0.25">
      <c r="A77" s="1" t="s">
        <v>170</v>
      </c>
      <c r="C77" s="2" t="s">
        <v>31</v>
      </c>
      <c r="D77" s="5">
        <v>30</v>
      </c>
      <c r="E77" s="1">
        <v>0</v>
      </c>
      <c r="F77" s="1" t="s">
        <v>49</v>
      </c>
      <c r="G77" s="4"/>
      <c r="H77" s="4"/>
      <c r="I77" s="2" t="s">
        <v>31</v>
      </c>
      <c r="J77" s="8">
        <f t="shared" si="3"/>
        <v>0</v>
      </c>
    </row>
    <row r="78" spans="1:11" ht="15" hidden="1" customHeight="1" x14ac:dyDescent="0.25">
      <c r="A78" s="1" t="s">
        <v>15</v>
      </c>
      <c r="B78" s="1" t="s">
        <v>15</v>
      </c>
      <c r="C78" s="2" t="s">
        <v>15</v>
      </c>
      <c r="D78" s="5" t="s">
        <v>15</v>
      </c>
      <c r="E78" s="1" t="s">
        <v>15</v>
      </c>
      <c r="F78" s="1" t="s">
        <v>15</v>
      </c>
      <c r="G78" s="4" t="s">
        <v>15</v>
      </c>
      <c r="H78" s="4" t="s">
        <v>169</v>
      </c>
      <c r="I78" s="2" t="s">
        <v>15</v>
      </c>
      <c r="J78" s="8">
        <v>0</v>
      </c>
    </row>
    <row r="79" spans="1:11" ht="15" customHeight="1" x14ac:dyDescent="0.25">
      <c r="A79" s="1" t="s">
        <v>97</v>
      </c>
      <c r="C79" s="2" t="s">
        <v>157</v>
      </c>
      <c r="D79" s="5">
        <v>40</v>
      </c>
      <c r="E79" s="1">
        <v>0</v>
      </c>
      <c r="F79" s="1" t="s">
        <v>49</v>
      </c>
      <c r="G79" s="4"/>
      <c r="H79" s="4"/>
      <c r="I79" s="2" t="s">
        <v>157</v>
      </c>
      <c r="J79" s="8">
        <f t="shared" si="3"/>
        <v>0</v>
      </c>
    </row>
    <row r="80" spans="1:11" ht="15" customHeight="1" x14ac:dyDescent="0.25">
      <c r="A80" s="1" t="s">
        <v>117</v>
      </c>
      <c r="C80" s="2" t="s">
        <v>157</v>
      </c>
      <c r="D80" s="5">
        <v>40</v>
      </c>
      <c r="E80" s="1">
        <v>0</v>
      </c>
      <c r="F80" s="1" t="s">
        <v>49</v>
      </c>
      <c r="G80" s="4"/>
      <c r="H80" s="4"/>
      <c r="I80" s="2" t="s">
        <v>157</v>
      </c>
      <c r="J80" s="8">
        <f t="shared" si="3"/>
        <v>0</v>
      </c>
      <c r="K80" s="1" t="s">
        <v>15</v>
      </c>
    </row>
    <row r="81" spans="1:10" ht="15" customHeight="1" x14ac:dyDescent="0.25">
      <c r="A81" s="1" t="s">
        <v>124</v>
      </c>
      <c r="C81" s="2" t="s">
        <v>157</v>
      </c>
      <c r="D81" s="5">
        <v>50</v>
      </c>
      <c r="E81" s="1">
        <v>0</v>
      </c>
      <c r="F81" s="1" t="s">
        <v>49</v>
      </c>
      <c r="G81" s="4"/>
      <c r="H81" s="4"/>
      <c r="I81" s="2" t="s">
        <v>157</v>
      </c>
      <c r="J81" s="8">
        <f>D81*E81</f>
        <v>0</v>
      </c>
    </row>
    <row r="82" spans="1:10" ht="15" customHeight="1" x14ac:dyDescent="0.25">
      <c r="A82" s="1" t="s">
        <v>158</v>
      </c>
      <c r="C82" s="2" t="s">
        <v>157</v>
      </c>
      <c r="D82" s="5">
        <v>30</v>
      </c>
      <c r="E82" s="1">
        <v>0</v>
      </c>
      <c r="F82" s="1" t="s">
        <v>49</v>
      </c>
      <c r="G82" s="4"/>
      <c r="H82" s="4"/>
      <c r="I82" s="2" t="s">
        <v>157</v>
      </c>
      <c r="J82" s="8">
        <f>D82*E82</f>
        <v>0</v>
      </c>
    </row>
    <row r="83" spans="1:10" ht="15" customHeight="1" x14ac:dyDescent="0.3">
      <c r="A83" s="36" t="s">
        <v>99</v>
      </c>
      <c r="B83" s="36"/>
      <c r="C83" s="33"/>
      <c r="D83" s="37"/>
      <c r="E83" s="38"/>
      <c r="I83" s="2"/>
    </row>
    <row r="84" spans="1:10" ht="15" customHeight="1" x14ac:dyDescent="0.3">
      <c r="A84" s="36"/>
      <c r="B84" s="36"/>
      <c r="C84" s="33"/>
      <c r="D84" s="37"/>
      <c r="E84" s="38"/>
      <c r="I84" s="2"/>
    </row>
    <row r="85" spans="1:10" ht="15" customHeight="1" x14ac:dyDescent="0.3">
      <c r="A85" s="45" t="s">
        <v>100</v>
      </c>
      <c r="C85" s="2" t="s">
        <v>15</v>
      </c>
      <c r="D85" s="5" t="s">
        <v>15</v>
      </c>
      <c r="E85" s="1" t="s">
        <v>15</v>
      </c>
      <c r="F85" s="1" t="s">
        <v>15</v>
      </c>
      <c r="G85" s="1" t="s">
        <v>15</v>
      </c>
      <c r="H85" s="1" t="s">
        <v>15</v>
      </c>
      <c r="I85" s="2" t="s">
        <v>15</v>
      </c>
      <c r="J85" s="8" t="s">
        <v>15</v>
      </c>
    </row>
    <row r="86" spans="1:10" ht="15" customHeight="1" x14ac:dyDescent="0.25">
      <c r="A86" s="1" t="s">
        <v>101</v>
      </c>
      <c r="C86" s="2" t="s">
        <v>31</v>
      </c>
      <c r="D86" s="5">
        <v>20</v>
      </c>
      <c r="E86" s="1">
        <v>0</v>
      </c>
      <c r="F86" s="1" t="s">
        <v>49</v>
      </c>
      <c r="G86" s="4"/>
      <c r="H86" s="4"/>
      <c r="I86" s="2" t="s">
        <v>31</v>
      </c>
      <c r="J86" s="8">
        <f t="shared" ref="J86" si="6">SUM(D86*E86)</f>
        <v>0</v>
      </c>
    </row>
    <row r="87" spans="1:10" ht="15" customHeight="1" x14ac:dyDescent="0.25">
      <c r="A87" s="1" t="s">
        <v>141</v>
      </c>
      <c r="C87" s="2" t="s">
        <v>31</v>
      </c>
      <c r="D87" s="5">
        <v>20</v>
      </c>
      <c r="E87" s="1">
        <v>0</v>
      </c>
      <c r="F87" s="1" t="s">
        <v>49</v>
      </c>
      <c r="G87" s="4"/>
      <c r="H87" s="4"/>
      <c r="I87" s="2" t="s">
        <v>31</v>
      </c>
      <c r="J87" s="8">
        <f>SUM(D87*E87)</f>
        <v>0</v>
      </c>
    </row>
    <row r="88" spans="1:10" ht="15" customHeight="1" x14ac:dyDescent="0.25">
      <c r="A88" s="1" t="s">
        <v>103</v>
      </c>
      <c r="C88" s="2" t="s">
        <v>31</v>
      </c>
      <c r="D88" s="5">
        <v>20</v>
      </c>
      <c r="E88" s="1">
        <v>0</v>
      </c>
      <c r="F88" s="1" t="s">
        <v>49</v>
      </c>
      <c r="G88" s="4"/>
      <c r="H88" s="4"/>
      <c r="I88" s="2" t="s">
        <v>31</v>
      </c>
      <c r="J88" s="8">
        <f>SUM(D88*E88)</f>
        <v>0</v>
      </c>
    </row>
    <row r="89" spans="1:10" ht="15" customHeight="1" x14ac:dyDescent="0.25">
      <c r="A89" s="1" t="s">
        <v>104</v>
      </c>
      <c r="C89" s="2" t="s">
        <v>31</v>
      </c>
      <c r="D89" s="5">
        <v>20</v>
      </c>
      <c r="E89" s="1">
        <v>0</v>
      </c>
      <c r="F89" s="1" t="s">
        <v>49</v>
      </c>
      <c r="G89" s="4"/>
      <c r="H89" s="4"/>
      <c r="I89" s="2" t="s">
        <v>31</v>
      </c>
      <c r="J89" s="8">
        <f t="shared" ref="J89" si="7">SUM(D89*E89)</f>
        <v>0</v>
      </c>
    </row>
    <row r="90" spans="1:10" ht="15" customHeight="1" x14ac:dyDescent="0.25">
      <c r="A90" s="1" t="s">
        <v>105</v>
      </c>
      <c r="C90" s="2" t="s">
        <v>31</v>
      </c>
      <c r="D90" s="5">
        <v>20</v>
      </c>
      <c r="E90" s="1">
        <v>0</v>
      </c>
      <c r="F90" s="1" t="s">
        <v>49</v>
      </c>
      <c r="G90" s="4"/>
      <c r="H90" s="4"/>
      <c r="I90" s="2" t="s">
        <v>31</v>
      </c>
      <c r="J90" s="8">
        <f>SUM(D90*E90)</f>
        <v>0</v>
      </c>
    </row>
    <row r="91" spans="1:10" ht="15" customHeight="1" x14ac:dyDescent="0.25">
      <c r="A91" s="1" t="s">
        <v>106</v>
      </c>
      <c r="C91" s="2" t="s">
        <v>31</v>
      </c>
      <c r="D91" s="5">
        <v>25</v>
      </c>
      <c r="E91" s="1">
        <v>0</v>
      </c>
      <c r="F91" s="1" t="s">
        <v>49</v>
      </c>
      <c r="G91" s="4"/>
      <c r="H91" s="4"/>
      <c r="I91" s="2" t="s">
        <v>31</v>
      </c>
      <c r="J91" s="8">
        <f>SUM(D91*E91)</f>
        <v>0</v>
      </c>
    </row>
    <row r="92" spans="1:10" ht="15" customHeight="1" x14ac:dyDescent="0.25">
      <c r="A92" s="1" t="s">
        <v>160</v>
      </c>
      <c r="C92" s="2"/>
      <c r="G92" s="4"/>
      <c r="H92" s="4"/>
      <c r="I92" s="2"/>
      <c r="J92" s="8"/>
    </row>
    <row r="93" spans="1:10" ht="15" customHeight="1" x14ac:dyDescent="0.3">
      <c r="A93" s="45" t="s">
        <v>107</v>
      </c>
      <c r="C93" s="2" t="s">
        <v>15</v>
      </c>
      <c r="D93" s="5" t="s">
        <v>15</v>
      </c>
      <c r="E93" s="1" t="s">
        <v>15</v>
      </c>
      <c r="F93" s="1" t="s">
        <v>15</v>
      </c>
      <c r="G93" s="1" t="s">
        <v>15</v>
      </c>
      <c r="H93" s="1" t="s">
        <v>15</v>
      </c>
      <c r="I93" s="2" t="s">
        <v>15</v>
      </c>
      <c r="J93" s="8" t="s">
        <v>15</v>
      </c>
    </row>
    <row r="94" spans="1:10" ht="15" customHeight="1" x14ac:dyDescent="0.25">
      <c r="A94" s="1" t="s">
        <v>101</v>
      </c>
      <c r="C94" s="2" t="s">
        <v>31</v>
      </c>
      <c r="D94" s="5">
        <v>20</v>
      </c>
      <c r="E94" s="1">
        <v>0</v>
      </c>
      <c r="F94" s="1" t="s">
        <v>49</v>
      </c>
      <c r="G94" s="4"/>
      <c r="H94" s="4"/>
      <c r="I94" s="2" t="s">
        <v>31</v>
      </c>
      <c r="J94" s="8">
        <f t="shared" ref="J94" si="8">SUM(D94*E94)</f>
        <v>0</v>
      </c>
    </row>
    <row r="95" spans="1:10" ht="15" customHeight="1" x14ac:dyDescent="0.25">
      <c r="A95" s="1" t="s">
        <v>141</v>
      </c>
      <c r="C95" s="2" t="s">
        <v>31</v>
      </c>
      <c r="D95" s="5">
        <v>20</v>
      </c>
      <c r="E95" s="1">
        <v>0</v>
      </c>
      <c r="F95" s="1" t="s">
        <v>49</v>
      </c>
      <c r="G95" s="4"/>
      <c r="H95" s="4"/>
      <c r="I95" s="2" t="s">
        <v>31</v>
      </c>
      <c r="J95" s="8">
        <f>SUM(D95*E95)</f>
        <v>0</v>
      </c>
    </row>
    <row r="96" spans="1:10" ht="15" customHeight="1" x14ac:dyDescent="0.25">
      <c r="A96" s="1" t="s">
        <v>103</v>
      </c>
      <c r="C96" s="2" t="s">
        <v>31</v>
      </c>
      <c r="D96" s="5">
        <v>20</v>
      </c>
      <c r="E96" s="1">
        <v>0</v>
      </c>
      <c r="F96" s="1" t="s">
        <v>49</v>
      </c>
      <c r="G96" s="4"/>
      <c r="H96" s="4"/>
      <c r="I96" s="2" t="s">
        <v>31</v>
      </c>
      <c r="J96" s="8">
        <f>SUM(D96*E96)</f>
        <v>0</v>
      </c>
    </row>
    <row r="97" spans="1:10" ht="15" customHeight="1" x14ac:dyDescent="0.25">
      <c r="A97" s="1" t="s">
        <v>104</v>
      </c>
      <c r="C97" s="2" t="s">
        <v>31</v>
      </c>
      <c r="D97" s="5">
        <v>20</v>
      </c>
      <c r="E97" s="1">
        <v>0</v>
      </c>
      <c r="F97" s="1" t="s">
        <v>49</v>
      </c>
      <c r="G97" s="4"/>
      <c r="H97" s="4"/>
      <c r="I97" s="2" t="s">
        <v>31</v>
      </c>
      <c r="J97" s="8">
        <f t="shared" ref="J97" si="9">SUM(D97*E97)</f>
        <v>0</v>
      </c>
    </row>
    <row r="98" spans="1:10" ht="15" customHeight="1" x14ac:dyDescent="0.25">
      <c r="A98" s="1" t="s">
        <v>105</v>
      </c>
      <c r="C98" s="2" t="s">
        <v>31</v>
      </c>
      <c r="D98" s="5">
        <v>20</v>
      </c>
      <c r="E98" s="1">
        <v>0</v>
      </c>
      <c r="F98" s="1" t="s">
        <v>49</v>
      </c>
      <c r="G98" s="4"/>
      <c r="H98" s="4"/>
      <c r="I98" s="2" t="s">
        <v>31</v>
      </c>
      <c r="J98" s="8">
        <f>SUM(D98*E98)</f>
        <v>0</v>
      </c>
    </row>
    <row r="99" spans="1:10" ht="15" customHeight="1" x14ac:dyDescent="0.25">
      <c r="A99" s="1" t="s">
        <v>106</v>
      </c>
      <c r="C99" s="2" t="s">
        <v>31</v>
      </c>
      <c r="D99" s="5">
        <v>25</v>
      </c>
      <c r="E99" s="1">
        <v>0</v>
      </c>
      <c r="F99" s="1" t="s">
        <v>49</v>
      </c>
      <c r="G99" s="4"/>
      <c r="H99" s="4"/>
      <c r="I99" s="2" t="s">
        <v>31</v>
      </c>
      <c r="J99" s="8">
        <f>SUM(D99*E99)</f>
        <v>0</v>
      </c>
    </row>
    <row r="100" spans="1:10" ht="15" customHeight="1" x14ac:dyDescent="0.25">
      <c r="A100" s="1" t="s">
        <v>159</v>
      </c>
      <c r="C100" s="2"/>
      <c r="G100" s="4"/>
      <c r="H100" s="4"/>
      <c r="I100" s="2"/>
      <c r="J100" s="8"/>
    </row>
    <row r="101" spans="1:10" ht="15" customHeight="1" x14ac:dyDescent="0.3">
      <c r="A101" s="45" t="s">
        <v>108</v>
      </c>
      <c r="C101" s="2" t="s">
        <v>15</v>
      </c>
      <c r="D101" s="5" t="s">
        <v>15</v>
      </c>
      <c r="E101" s="1" t="s">
        <v>15</v>
      </c>
      <c r="F101" s="1" t="s">
        <v>15</v>
      </c>
      <c r="G101" s="1" t="s">
        <v>15</v>
      </c>
      <c r="H101" s="1" t="s">
        <v>15</v>
      </c>
      <c r="I101" s="2" t="s">
        <v>15</v>
      </c>
      <c r="J101" s="8" t="s">
        <v>15</v>
      </c>
    </row>
    <row r="102" spans="1:10" ht="15" customHeight="1" x14ac:dyDescent="0.25">
      <c r="A102" s="1" t="s">
        <v>101</v>
      </c>
      <c r="C102" s="2" t="s">
        <v>31</v>
      </c>
      <c r="D102" s="5">
        <v>20</v>
      </c>
      <c r="E102" s="1">
        <v>0</v>
      </c>
      <c r="F102" s="1" t="s">
        <v>49</v>
      </c>
      <c r="G102" s="4"/>
      <c r="H102" s="4"/>
      <c r="I102" s="2" t="s">
        <v>31</v>
      </c>
      <c r="J102" s="8">
        <f t="shared" ref="J102" si="10">SUM(D102*E102)</f>
        <v>0</v>
      </c>
    </row>
    <row r="103" spans="1:10" ht="15" customHeight="1" x14ac:dyDescent="0.25">
      <c r="A103" s="1" t="s">
        <v>102</v>
      </c>
      <c r="C103" s="2" t="s">
        <v>31</v>
      </c>
      <c r="D103" s="5">
        <v>20</v>
      </c>
      <c r="E103" s="1">
        <v>0</v>
      </c>
      <c r="F103" s="1" t="s">
        <v>49</v>
      </c>
      <c r="G103" s="4"/>
      <c r="H103" s="4"/>
      <c r="I103" s="2" t="s">
        <v>31</v>
      </c>
      <c r="J103" s="8">
        <f>SUM(D103*E103)</f>
        <v>0</v>
      </c>
    </row>
    <row r="104" spans="1:10" ht="15" customHeight="1" x14ac:dyDescent="0.25">
      <c r="A104" s="1" t="s">
        <v>103</v>
      </c>
      <c r="C104" s="2" t="s">
        <v>31</v>
      </c>
      <c r="D104" s="5">
        <v>20</v>
      </c>
      <c r="E104" s="1">
        <v>0</v>
      </c>
      <c r="F104" s="1" t="s">
        <v>49</v>
      </c>
      <c r="G104" s="4"/>
      <c r="H104" s="4"/>
      <c r="I104" s="2" t="s">
        <v>31</v>
      </c>
      <c r="J104" s="8">
        <f>SUM(D104*E104)</f>
        <v>0</v>
      </c>
    </row>
    <row r="105" spans="1:10" ht="15" customHeight="1" x14ac:dyDescent="0.25">
      <c r="A105" s="1" t="s">
        <v>104</v>
      </c>
      <c r="C105" s="2" t="s">
        <v>31</v>
      </c>
      <c r="D105" s="5">
        <v>20</v>
      </c>
      <c r="E105" s="1">
        <v>0</v>
      </c>
      <c r="F105" s="1" t="s">
        <v>49</v>
      </c>
      <c r="G105" s="4"/>
      <c r="H105" s="4"/>
      <c r="I105" s="2" t="s">
        <v>31</v>
      </c>
      <c r="J105" s="8">
        <f t="shared" ref="J105" si="11">SUM(D105*E105)</f>
        <v>0</v>
      </c>
    </row>
    <row r="106" spans="1:10" ht="15" customHeight="1" x14ac:dyDescent="0.25">
      <c r="A106" s="1" t="s">
        <v>105</v>
      </c>
      <c r="C106" s="2" t="s">
        <v>31</v>
      </c>
      <c r="D106" s="5">
        <v>20</v>
      </c>
      <c r="E106" s="1">
        <v>0</v>
      </c>
      <c r="F106" s="1" t="s">
        <v>49</v>
      </c>
      <c r="G106" s="4"/>
      <c r="H106" s="4"/>
      <c r="I106" s="2" t="s">
        <v>31</v>
      </c>
      <c r="J106" s="8">
        <f>SUM(D106*E106)</f>
        <v>0</v>
      </c>
    </row>
    <row r="107" spans="1:10" ht="15" customHeight="1" x14ac:dyDescent="0.25">
      <c r="A107" s="1" t="s">
        <v>106</v>
      </c>
      <c r="C107" s="2" t="s">
        <v>31</v>
      </c>
      <c r="D107" s="5">
        <v>25</v>
      </c>
      <c r="E107" s="1">
        <v>0</v>
      </c>
      <c r="F107" s="1" t="s">
        <v>49</v>
      </c>
      <c r="G107" s="4"/>
      <c r="H107" s="4"/>
      <c r="I107" s="2" t="s">
        <v>31</v>
      </c>
      <c r="J107" s="8">
        <f>SUM(D107*E107)</f>
        <v>0</v>
      </c>
    </row>
    <row r="108" spans="1:10" ht="15" customHeight="1" x14ac:dyDescent="0.25">
      <c r="A108" s="1" t="s">
        <v>90</v>
      </c>
      <c r="C108" s="2" t="s">
        <v>31</v>
      </c>
      <c r="D108" s="5">
        <v>25</v>
      </c>
      <c r="E108" s="1">
        <v>0</v>
      </c>
      <c r="F108" s="1" t="s">
        <v>91</v>
      </c>
      <c r="I108" s="2" t="s">
        <v>31</v>
      </c>
      <c r="J108" s="10">
        <f t="shared" si="3"/>
        <v>0</v>
      </c>
    </row>
    <row r="109" spans="1:10" ht="15" customHeight="1" x14ac:dyDescent="0.25">
      <c r="C109" s="2"/>
      <c r="I109" s="2"/>
      <c r="J109" s="10"/>
    </row>
    <row r="110" spans="1:10" ht="15" customHeight="1" x14ac:dyDescent="0.3">
      <c r="A110" s="33" t="s">
        <v>33</v>
      </c>
      <c r="B110" s="38"/>
    </row>
    <row r="111" spans="1:10" ht="15" customHeight="1" x14ac:dyDescent="0.25">
      <c r="A111" s="1" t="s">
        <v>88</v>
      </c>
      <c r="C111" s="2" t="s">
        <v>31</v>
      </c>
      <c r="D111" s="5">
        <v>15</v>
      </c>
      <c r="E111" s="1">
        <v>0</v>
      </c>
      <c r="F111" s="4" t="s">
        <v>34</v>
      </c>
      <c r="G111" s="4"/>
      <c r="H111" s="4"/>
      <c r="I111" s="2" t="s">
        <v>31</v>
      </c>
      <c r="J111" s="8">
        <f t="shared" ref="J111:J116" si="12">SUM(D111*E111)</f>
        <v>0</v>
      </c>
    </row>
    <row r="112" spans="1:10" ht="15" customHeight="1" x14ac:dyDescent="0.25">
      <c r="A112" s="1" t="s">
        <v>89</v>
      </c>
      <c r="C112" s="2" t="s">
        <v>31</v>
      </c>
      <c r="D112" s="5">
        <v>15</v>
      </c>
      <c r="E112" s="1">
        <v>0</v>
      </c>
      <c r="F112" s="4" t="s">
        <v>34</v>
      </c>
      <c r="G112" s="4"/>
      <c r="H112" s="4"/>
      <c r="I112" s="2" t="s">
        <v>31</v>
      </c>
      <c r="J112" s="8">
        <f t="shared" si="12"/>
        <v>0</v>
      </c>
    </row>
    <row r="113" spans="1:11" ht="15" customHeight="1" x14ac:dyDescent="0.25">
      <c r="A113" s="1" t="s">
        <v>87</v>
      </c>
      <c r="C113" s="2" t="s">
        <v>31</v>
      </c>
      <c r="D113" s="5">
        <v>15</v>
      </c>
      <c r="E113" s="1">
        <v>0</v>
      </c>
      <c r="F113" s="4" t="s">
        <v>34</v>
      </c>
      <c r="G113" s="4"/>
      <c r="H113" s="4"/>
      <c r="I113" s="2" t="s">
        <v>31</v>
      </c>
      <c r="J113" s="8">
        <f t="shared" si="12"/>
        <v>0</v>
      </c>
      <c r="K113" s="1" t="s">
        <v>15</v>
      </c>
    </row>
    <row r="114" spans="1:11" ht="15" customHeight="1" x14ac:dyDescent="0.25">
      <c r="A114" s="1" t="s">
        <v>13</v>
      </c>
      <c r="C114" s="2" t="s">
        <v>31</v>
      </c>
      <c r="D114" s="5">
        <v>15</v>
      </c>
      <c r="E114" s="1">
        <v>0</v>
      </c>
      <c r="F114" s="4" t="s">
        <v>34</v>
      </c>
      <c r="G114" s="4"/>
      <c r="H114" s="4"/>
      <c r="I114" s="2" t="s">
        <v>31</v>
      </c>
      <c r="J114" s="8">
        <f t="shared" si="12"/>
        <v>0</v>
      </c>
      <c r="K114" s="1" t="s">
        <v>15</v>
      </c>
    </row>
    <row r="115" spans="1:11" ht="15" customHeight="1" x14ac:dyDescent="0.25">
      <c r="A115" s="1" t="s">
        <v>48</v>
      </c>
      <c r="C115" s="2" t="s">
        <v>31</v>
      </c>
      <c r="D115" s="5">
        <v>15</v>
      </c>
      <c r="E115" s="1">
        <v>0</v>
      </c>
      <c r="F115" s="4" t="s">
        <v>34</v>
      </c>
      <c r="G115" s="4"/>
      <c r="H115" s="4"/>
      <c r="I115" s="2" t="s">
        <v>31</v>
      </c>
      <c r="J115" s="8">
        <f t="shared" si="12"/>
        <v>0</v>
      </c>
      <c r="K115" s="1" t="s">
        <v>15</v>
      </c>
    </row>
    <row r="116" spans="1:11" ht="15" customHeight="1" x14ac:dyDescent="0.25">
      <c r="A116" s="1" t="s">
        <v>14</v>
      </c>
      <c r="C116" s="2" t="s">
        <v>31</v>
      </c>
      <c r="D116" s="5">
        <v>15</v>
      </c>
      <c r="E116" s="1">
        <v>0</v>
      </c>
      <c r="F116" s="4" t="s">
        <v>34</v>
      </c>
      <c r="G116" s="4"/>
      <c r="H116" s="4"/>
      <c r="I116" s="2" t="s">
        <v>31</v>
      </c>
      <c r="J116" s="8">
        <f t="shared" si="12"/>
        <v>0</v>
      </c>
      <c r="K116" s="1" t="s">
        <v>15</v>
      </c>
    </row>
    <row r="117" spans="1:11" ht="15" customHeight="1" x14ac:dyDescent="0.25">
      <c r="C117" s="2"/>
      <c r="F117" s="4"/>
      <c r="G117" s="4"/>
      <c r="H117" s="4"/>
      <c r="I117" s="2"/>
      <c r="J117" s="8"/>
      <c r="K117" s="1" t="s">
        <v>15</v>
      </c>
    </row>
    <row r="118" spans="1:11" ht="15" customHeight="1" x14ac:dyDescent="0.3">
      <c r="A118" s="36" t="s">
        <v>110</v>
      </c>
      <c r="B118" s="38"/>
      <c r="C118" s="33"/>
      <c r="G118" s="4"/>
      <c r="H118" s="4"/>
      <c r="I118" s="2"/>
      <c r="J118" s="8"/>
      <c r="K118" s="1" t="s">
        <v>15</v>
      </c>
    </row>
    <row r="119" spans="1:11" ht="15" customHeight="1" x14ac:dyDescent="0.25">
      <c r="A119" s="1" t="s">
        <v>112</v>
      </c>
      <c r="C119" s="2" t="s">
        <v>31</v>
      </c>
      <c r="D119" s="5">
        <v>15</v>
      </c>
      <c r="E119" s="1">
        <v>0</v>
      </c>
      <c r="F119" s="4" t="s">
        <v>34</v>
      </c>
      <c r="G119" s="4"/>
      <c r="H119" s="4"/>
      <c r="I119" s="2" t="s">
        <v>31</v>
      </c>
      <c r="J119" s="8">
        <f>SUM(D119*E119)</f>
        <v>0</v>
      </c>
      <c r="K119" s="1" t="s">
        <v>15</v>
      </c>
    </row>
    <row r="120" spans="1:11" ht="15" customHeight="1" x14ac:dyDescent="0.25">
      <c r="A120" s="1" t="s">
        <v>113</v>
      </c>
      <c r="C120" s="2" t="s">
        <v>31</v>
      </c>
      <c r="D120" s="5">
        <v>15</v>
      </c>
      <c r="E120" s="1">
        <v>0</v>
      </c>
      <c r="F120" s="4" t="s">
        <v>34</v>
      </c>
      <c r="G120" s="4"/>
      <c r="H120" s="4"/>
      <c r="I120" s="2" t="s">
        <v>31</v>
      </c>
      <c r="J120" s="8">
        <f>SUM(D120*E120)</f>
        <v>0</v>
      </c>
    </row>
    <row r="121" spans="1:11" ht="15" customHeight="1" x14ac:dyDescent="0.25">
      <c r="A121" s="1" t="s">
        <v>114</v>
      </c>
      <c r="C121" s="2" t="s">
        <v>31</v>
      </c>
      <c r="D121" s="5">
        <v>15</v>
      </c>
      <c r="E121" s="1">
        <v>0</v>
      </c>
      <c r="F121" s="4" t="s">
        <v>34</v>
      </c>
      <c r="G121" s="4"/>
      <c r="H121" s="4"/>
      <c r="I121" s="2" t="s">
        <v>31</v>
      </c>
      <c r="J121" s="8">
        <f>SUM(D121*E121)</f>
        <v>0</v>
      </c>
    </row>
    <row r="122" spans="1:11" ht="15" hidden="1" customHeight="1" x14ac:dyDescent="0.25">
      <c r="A122" s="1" t="s">
        <v>15</v>
      </c>
      <c r="B122" s="1" t="s">
        <v>15</v>
      </c>
      <c r="C122" s="2" t="s">
        <v>15</v>
      </c>
      <c r="D122" s="5" t="s">
        <v>15</v>
      </c>
      <c r="E122" s="1" t="s">
        <v>15</v>
      </c>
      <c r="F122" s="4" t="s">
        <v>15</v>
      </c>
      <c r="G122" s="4" t="s">
        <v>15</v>
      </c>
      <c r="H122" s="4" t="s">
        <v>15</v>
      </c>
      <c r="I122" s="2" t="s">
        <v>15</v>
      </c>
      <c r="J122" s="8">
        <v>0</v>
      </c>
    </row>
    <row r="123" spans="1:11" ht="15" hidden="1" customHeight="1" x14ac:dyDescent="0.25">
      <c r="A123" s="1" t="s">
        <v>15</v>
      </c>
      <c r="C123" s="2"/>
      <c r="F123" s="4"/>
      <c r="G123" s="4"/>
      <c r="H123" s="4"/>
      <c r="I123" s="2"/>
      <c r="J123" s="8"/>
    </row>
    <row r="124" spans="1:11" ht="15" hidden="1" customHeight="1" x14ac:dyDescent="0.25">
      <c r="A124" s="1" t="s">
        <v>15</v>
      </c>
      <c r="C124" s="2" t="s">
        <v>15</v>
      </c>
      <c r="D124" s="5" t="s">
        <v>15</v>
      </c>
      <c r="E124" s="1" t="s">
        <v>15</v>
      </c>
      <c r="F124" s="4" t="s">
        <v>15</v>
      </c>
      <c r="G124" s="4" t="s">
        <v>15</v>
      </c>
      <c r="H124" s="4" t="s">
        <v>169</v>
      </c>
      <c r="I124" s="2" t="s">
        <v>15</v>
      </c>
      <c r="J124" s="8">
        <v>0</v>
      </c>
    </row>
    <row r="125" spans="1:11" ht="15" hidden="1" customHeight="1" x14ac:dyDescent="0.25">
      <c r="A125" s="1" t="s">
        <v>15</v>
      </c>
      <c r="C125" s="2"/>
      <c r="F125" s="4"/>
      <c r="G125" s="4"/>
      <c r="H125" s="4"/>
      <c r="I125" s="2"/>
      <c r="J125" s="8"/>
    </row>
    <row r="126" spans="1:11" ht="15" hidden="1" customHeight="1" x14ac:dyDescent="0.25">
      <c r="A126" s="1" t="s">
        <v>109</v>
      </c>
      <c r="C126" s="2" t="s">
        <v>31</v>
      </c>
      <c r="D126" s="5">
        <v>15</v>
      </c>
      <c r="E126" s="1">
        <v>0</v>
      </c>
      <c r="F126" s="4" t="s">
        <v>34</v>
      </c>
      <c r="G126" s="4"/>
      <c r="H126" s="4"/>
      <c r="I126" s="2" t="s">
        <v>31</v>
      </c>
      <c r="J126" s="8">
        <f t="shared" ref="J126" si="13">SUM(D126*E126)</f>
        <v>0</v>
      </c>
    </row>
    <row r="127" spans="1:11" ht="15" customHeight="1" x14ac:dyDescent="0.25">
      <c r="C127" s="2"/>
      <c r="F127" s="4"/>
      <c r="G127" s="4"/>
      <c r="H127" s="4"/>
      <c r="I127" s="2"/>
      <c r="J127" s="8"/>
    </row>
    <row r="128" spans="1:11" ht="15" customHeight="1" x14ac:dyDescent="0.3">
      <c r="A128" s="33" t="s">
        <v>6</v>
      </c>
      <c r="C128" s="2" t="s">
        <v>15</v>
      </c>
      <c r="I128" s="2" t="s">
        <v>15</v>
      </c>
      <c r="J128"/>
    </row>
    <row r="129" spans="1:11" ht="15" customHeight="1" x14ac:dyDescent="0.25">
      <c r="B129" s="3"/>
      <c r="C129" s="2" t="s">
        <v>15</v>
      </c>
      <c r="I129" s="2" t="s">
        <v>15</v>
      </c>
      <c r="J129"/>
    </row>
    <row r="130" spans="1:11" ht="15" customHeight="1" x14ac:dyDescent="0.25">
      <c r="A130" s="35" t="s">
        <v>142</v>
      </c>
      <c r="B130" s="35"/>
      <c r="C130" s="35"/>
      <c r="D130" s="34"/>
      <c r="E130" s="35"/>
      <c r="I130" s="2"/>
      <c r="J130"/>
    </row>
    <row r="131" spans="1:11" ht="15" customHeight="1" x14ac:dyDescent="0.25">
      <c r="A131" s="1" t="s">
        <v>171</v>
      </c>
      <c r="C131" s="2" t="s">
        <v>31</v>
      </c>
      <c r="D131" s="5">
        <v>30</v>
      </c>
      <c r="E131" s="1">
        <v>0</v>
      </c>
      <c r="F131" s="1" t="s">
        <v>35</v>
      </c>
      <c r="I131" s="2" t="s">
        <v>31</v>
      </c>
      <c r="J131" s="8">
        <f t="shared" ref="J131:J147" si="14">SUM(D131*E131)</f>
        <v>0</v>
      </c>
    </row>
    <row r="132" spans="1:11" ht="15" customHeight="1" x14ac:dyDescent="0.25">
      <c r="A132" s="1" t="s">
        <v>172</v>
      </c>
      <c r="C132" s="2" t="s">
        <v>31</v>
      </c>
      <c r="D132" s="5">
        <v>30</v>
      </c>
      <c r="E132" s="1">
        <v>0</v>
      </c>
      <c r="F132" s="1" t="s">
        <v>35</v>
      </c>
      <c r="I132" s="2" t="s">
        <v>31</v>
      </c>
      <c r="J132" s="8">
        <f t="shared" ref="J132:J138" si="15">D132*E132</f>
        <v>0</v>
      </c>
      <c r="K132" s="1" t="s">
        <v>15</v>
      </c>
    </row>
    <row r="133" spans="1:11" ht="15" customHeight="1" x14ac:dyDescent="0.25">
      <c r="A133" s="1" t="s">
        <v>173</v>
      </c>
      <c r="C133" s="2" t="s">
        <v>31</v>
      </c>
      <c r="D133" s="5">
        <v>30</v>
      </c>
      <c r="E133" s="1">
        <v>0</v>
      </c>
      <c r="F133" s="1" t="s">
        <v>35</v>
      </c>
      <c r="I133" s="2" t="s">
        <v>31</v>
      </c>
      <c r="J133" s="8">
        <f t="shared" si="15"/>
        <v>0</v>
      </c>
      <c r="K133" s="1" t="s">
        <v>15</v>
      </c>
    </row>
    <row r="134" spans="1:11" ht="15" customHeight="1" x14ac:dyDescent="0.25">
      <c r="A134" s="1" t="s">
        <v>174</v>
      </c>
      <c r="C134" s="2" t="s">
        <v>31</v>
      </c>
      <c r="D134" s="5">
        <v>30</v>
      </c>
      <c r="E134" s="1">
        <v>0</v>
      </c>
      <c r="F134" s="1" t="s">
        <v>35</v>
      </c>
      <c r="I134" s="2" t="s">
        <v>31</v>
      </c>
      <c r="J134" s="8">
        <f t="shared" si="15"/>
        <v>0</v>
      </c>
    </row>
    <row r="135" spans="1:11" ht="15" hidden="1" customHeight="1" x14ac:dyDescent="0.25">
      <c r="A135" s="1" t="s">
        <v>126</v>
      </c>
      <c r="C135" s="2" t="s">
        <v>31</v>
      </c>
      <c r="D135" s="5">
        <v>24</v>
      </c>
      <c r="E135" s="1">
        <v>0</v>
      </c>
      <c r="F135" s="1" t="s">
        <v>35</v>
      </c>
      <c r="I135" s="2" t="s">
        <v>31</v>
      </c>
      <c r="J135" s="8">
        <f t="shared" si="15"/>
        <v>0</v>
      </c>
    </row>
    <row r="136" spans="1:11" ht="15" hidden="1" customHeight="1" x14ac:dyDescent="0.25">
      <c r="A136" s="1" t="s">
        <v>127</v>
      </c>
      <c r="C136" s="2" t="s">
        <v>31</v>
      </c>
      <c r="D136" s="5">
        <v>24</v>
      </c>
      <c r="E136" s="1">
        <v>0</v>
      </c>
      <c r="F136" s="1" t="s">
        <v>35</v>
      </c>
      <c r="I136" s="2" t="s">
        <v>31</v>
      </c>
      <c r="J136" s="8">
        <f t="shared" si="15"/>
        <v>0</v>
      </c>
    </row>
    <row r="137" spans="1:11" ht="15" hidden="1" customHeight="1" x14ac:dyDescent="0.25">
      <c r="A137" s="1" t="s">
        <v>15</v>
      </c>
      <c r="C137" s="2" t="s">
        <v>15</v>
      </c>
      <c r="D137" s="5" t="s">
        <v>15</v>
      </c>
      <c r="E137" s="1" t="s">
        <v>15</v>
      </c>
      <c r="F137" s="1" t="s">
        <v>15</v>
      </c>
      <c r="G137" s="1" t="s">
        <v>15</v>
      </c>
      <c r="H137" s="1" t="s">
        <v>15</v>
      </c>
      <c r="I137" s="2" t="s">
        <v>15</v>
      </c>
      <c r="J137" s="8">
        <v>0</v>
      </c>
    </row>
    <row r="138" spans="1:11" ht="15" hidden="1" customHeight="1" x14ac:dyDescent="0.25">
      <c r="A138" s="1" t="s">
        <v>128</v>
      </c>
      <c r="C138" s="2" t="s">
        <v>31</v>
      </c>
      <c r="D138" s="5">
        <v>24</v>
      </c>
      <c r="E138" s="1">
        <v>0</v>
      </c>
      <c r="F138" s="1" t="s">
        <v>35</v>
      </c>
      <c r="I138" s="2" t="s">
        <v>31</v>
      </c>
      <c r="J138" s="8">
        <f t="shared" si="15"/>
        <v>0</v>
      </c>
    </row>
    <row r="139" spans="1:11" ht="15" hidden="1" customHeight="1" x14ac:dyDescent="0.25">
      <c r="A139" s="1" t="s">
        <v>129</v>
      </c>
      <c r="C139" s="2" t="s">
        <v>31</v>
      </c>
      <c r="D139" s="5">
        <v>24</v>
      </c>
      <c r="E139" s="1">
        <v>0</v>
      </c>
      <c r="F139" s="1" t="s">
        <v>35</v>
      </c>
      <c r="I139" s="2" t="s">
        <v>31</v>
      </c>
      <c r="J139" s="8">
        <f>E139*D139</f>
        <v>0</v>
      </c>
    </row>
    <row r="140" spans="1:11" ht="15" customHeight="1" x14ac:dyDescent="0.25">
      <c r="A140" s="1" t="s">
        <v>7</v>
      </c>
      <c r="B140" s="1" t="s">
        <v>15</v>
      </c>
      <c r="C140" s="2" t="s">
        <v>31</v>
      </c>
      <c r="D140" s="5">
        <v>24</v>
      </c>
      <c r="E140" s="1">
        <v>0</v>
      </c>
      <c r="F140" s="1" t="s">
        <v>36</v>
      </c>
      <c r="I140" s="2" t="s">
        <v>31</v>
      </c>
      <c r="J140" s="8">
        <f t="shared" si="14"/>
        <v>0</v>
      </c>
    </row>
    <row r="141" spans="1:11" ht="15" customHeight="1" x14ac:dyDescent="0.25">
      <c r="A141" s="1" t="s">
        <v>26</v>
      </c>
      <c r="B141" s="1" t="s">
        <v>15</v>
      </c>
      <c r="C141" s="2" t="s">
        <v>31</v>
      </c>
      <c r="D141" s="5">
        <v>24</v>
      </c>
      <c r="E141" s="1">
        <v>0</v>
      </c>
      <c r="F141" s="1" t="s">
        <v>36</v>
      </c>
      <c r="I141" s="2" t="s">
        <v>31</v>
      </c>
      <c r="J141" s="8">
        <f t="shared" si="14"/>
        <v>0</v>
      </c>
    </row>
    <row r="142" spans="1:11" ht="15" customHeight="1" x14ac:dyDescent="0.25">
      <c r="A142" s="1" t="s">
        <v>73</v>
      </c>
      <c r="B142" s="1" t="s">
        <v>15</v>
      </c>
      <c r="C142" s="2" t="s">
        <v>31</v>
      </c>
      <c r="D142" s="5">
        <v>24</v>
      </c>
      <c r="E142" s="1">
        <v>0</v>
      </c>
      <c r="F142" s="1" t="s">
        <v>36</v>
      </c>
      <c r="I142" s="2" t="s">
        <v>31</v>
      </c>
      <c r="J142" s="8">
        <f t="shared" si="14"/>
        <v>0</v>
      </c>
    </row>
    <row r="143" spans="1:11" ht="15" customHeight="1" x14ac:dyDescent="0.25">
      <c r="A143" s="1" t="s">
        <v>8</v>
      </c>
      <c r="C143" s="2" t="s">
        <v>31</v>
      </c>
      <c r="D143" s="5">
        <v>24</v>
      </c>
      <c r="E143" s="1">
        <v>0</v>
      </c>
      <c r="F143" s="1" t="s">
        <v>36</v>
      </c>
      <c r="I143" s="2" t="s">
        <v>31</v>
      </c>
      <c r="J143" s="8">
        <f t="shared" si="14"/>
        <v>0</v>
      </c>
    </row>
    <row r="144" spans="1:11" ht="15" customHeight="1" x14ac:dyDescent="0.25">
      <c r="A144" s="1" t="s">
        <v>10</v>
      </c>
      <c r="C144" s="2" t="s">
        <v>31</v>
      </c>
      <c r="D144" s="5">
        <v>24</v>
      </c>
      <c r="E144" s="1">
        <v>0</v>
      </c>
      <c r="F144" s="1" t="s">
        <v>36</v>
      </c>
      <c r="I144" s="2" t="s">
        <v>31</v>
      </c>
      <c r="J144" s="8">
        <f t="shared" si="14"/>
        <v>0</v>
      </c>
    </row>
    <row r="145" spans="1:11" ht="15" customHeight="1" x14ac:dyDescent="0.25">
      <c r="A145" s="1" t="s">
        <v>12</v>
      </c>
      <c r="C145" s="2" t="s">
        <v>31</v>
      </c>
      <c r="D145" s="5">
        <v>24</v>
      </c>
      <c r="E145" s="1">
        <v>0</v>
      </c>
      <c r="F145" s="1" t="s">
        <v>36</v>
      </c>
      <c r="I145" s="2" t="s">
        <v>31</v>
      </c>
      <c r="J145" s="8">
        <f t="shared" si="14"/>
        <v>0</v>
      </c>
    </row>
    <row r="146" spans="1:11" ht="15" customHeight="1" x14ac:dyDescent="0.25">
      <c r="A146" s="1" t="s">
        <v>9</v>
      </c>
      <c r="C146" s="2" t="s">
        <v>31</v>
      </c>
      <c r="D146" s="5">
        <v>24</v>
      </c>
      <c r="E146" s="1">
        <v>0</v>
      </c>
      <c r="F146" s="1" t="s">
        <v>36</v>
      </c>
      <c r="I146" s="2" t="s">
        <v>31</v>
      </c>
      <c r="J146" s="8">
        <f t="shared" si="14"/>
        <v>0</v>
      </c>
    </row>
    <row r="147" spans="1:11" ht="15" customHeight="1" x14ac:dyDescent="0.25">
      <c r="A147" s="1" t="s">
        <v>11</v>
      </c>
      <c r="C147" s="2" t="s">
        <v>31</v>
      </c>
      <c r="D147" s="5">
        <v>24</v>
      </c>
      <c r="E147" s="1">
        <v>0</v>
      </c>
      <c r="F147" s="1" t="s">
        <v>36</v>
      </c>
      <c r="G147" s="4"/>
      <c r="H147" s="4"/>
      <c r="I147" s="2" t="s">
        <v>31</v>
      </c>
      <c r="J147" s="8">
        <f t="shared" si="14"/>
        <v>0</v>
      </c>
    </row>
    <row r="148" spans="1:11" ht="15" customHeight="1" x14ac:dyDescent="0.25">
      <c r="A148" s="1" t="s">
        <v>15</v>
      </c>
      <c r="B148" s="1" t="s">
        <v>15</v>
      </c>
      <c r="C148" s="2" t="s">
        <v>15</v>
      </c>
      <c r="D148" s="5" t="s">
        <v>15</v>
      </c>
      <c r="E148" s="1" t="s">
        <v>15</v>
      </c>
      <c r="F148" s="1" t="s">
        <v>15</v>
      </c>
      <c r="G148" s="4"/>
      <c r="H148" s="4" t="s">
        <v>15</v>
      </c>
      <c r="I148" s="2" t="s">
        <v>15</v>
      </c>
      <c r="J148" s="8">
        <v>0</v>
      </c>
    </row>
    <row r="149" spans="1:11" ht="15" customHeight="1" x14ac:dyDescent="0.25">
      <c r="A149" s="1" t="s">
        <v>86</v>
      </c>
      <c r="C149" s="2" t="s">
        <v>31</v>
      </c>
      <c r="D149" s="5">
        <v>24</v>
      </c>
      <c r="E149" s="1">
        <v>0</v>
      </c>
      <c r="F149" s="1" t="s">
        <v>36</v>
      </c>
      <c r="G149" s="4"/>
      <c r="H149" s="4"/>
      <c r="I149" s="2" t="s">
        <v>31</v>
      </c>
      <c r="J149" s="8">
        <f>D149*E149</f>
        <v>0</v>
      </c>
    </row>
    <row r="150" spans="1:11" ht="15" customHeight="1" x14ac:dyDescent="0.25">
      <c r="C150" s="2"/>
      <c r="G150" s="4"/>
      <c r="H150" s="4"/>
      <c r="I150" s="2"/>
      <c r="J150" s="8"/>
    </row>
    <row r="151" spans="1:11" ht="15" hidden="1" customHeight="1" x14ac:dyDescent="0.25">
      <c r="A151" s="35" t="s">
        <v>136</v>
      </c>
      <c r="B151" s="35"/>
      <c r="C151" s="2"/>
      <c r="G151" s="4"/>
      <c r="H151" s="4"/>
      <c r="I151" s="2"/>
      <c r="J151" s="8"/>
    </row>
    <row r="152" spans="1:11" ht="15" hidden="1" customHeight="1" x14ac:dyDescent="0.25">
      <c r="A152" s="1" t="s">
        <v>130</v>
      </c>
      <c r="C152" s="2" t="s">
        <v>31</v>
      </c>
      <c r="D152" s="5">
        <v>20</v>
      </c>
      <c r="E152" s="1">
        <v>0</v>
      </c>
      <c r="F152" s="1" t="s">
        <v>152</v>
      </c>
      <c r="G152" s="4"/>
      <c r="H152" s="4"/>
      <c r="I152" s="2" t="s">
        <v>31</v>
      </c>
      <c r="J152" s="8">
        <f>D152*E152</f>
        <v>0</v>
      </c>
      <c r="K152" s="1" t="s">
        <v>15</v>
      </c>
    </row>
    <row r="153" spans="1:11" ht="15" hidden="1" customHeight="1" x14ac:dyDescent="0.25">
      <c r="A153" s="1" t="s">
        <v>137</v>
      </c>
      <c r="C153" s="2"/>
      <c r="E153" s="1" t="s">
        <v>15</v>
      </c>
      <c r="G153" s="4"/>
      <c r="H153" s="4"/>
      <c r="I153" s="2" t="s">
        <v>15</v>
      </c>
      <c r="J153" s="8"/>
    </row>
    <row r="154" spans="1:11" ht="15" hidden="1" customHeight="1" x14ac:dyDescent="0.25">
      <c r="A154" s="1" t="s">
        <v>131</v>
      </c>
      <c r="C154" s="2" t="s">
        <v>31</v>
      </c>
      <c r="D154" s="5">
        <v>15</v>
      </c>
      <c r="E154" s="1">
        <v>0</v>
      </c>
      <c r="F154" s="1" t="s">
        <v>153</v>
      </c>
      <c r="G154" s="4"/>
      <c r="H154" s="4"/>
      <c r="I154" s="2" t="s">
        <v>31</v>
      </c>
      <c r="J154" s="8">
        <f>D154*E154</f>
        <v>0</v>
      </c>
      <c r="K154" s="1" t="s">
        <v>15</v>
      </c>
    </row>
    <row r="155" spans="1:11" ht="15" hidden="1" customHeight="1" x14ac:dyDescent="0.25">
      <c r="A155" s="1" t="s">
        <v>137</v>
      </c>
      <c r="C155" s="2"/>
      <c r="E155" s="1" t="s">
        <v>15</v>
      </c>
      <c r="G155" s="4"/>
      <c r="H155" s="4"/>
      <c r="I155" s="2" t="s">
        <v>31</v>
      </c>
      <c r="J155" s="8"/>
      <c r="K155" s="1" t="s">
        <v>15</v>
      </c>
    </row>
    <row r="156" spans="1:11" ht="15" hidden="1" customHeight="1" x14ac:dyDescent="0.25">
      <c r="A156" s="1" t="s">
        <v>132</v>
      </c>
      <c r="C156" s="2" t="s">
        <v>31</v>
      </c>
      <c r="D156" s="5">
        <v>20</v>
      </c>
      <c r="E156" s="1">
        <v>0</v>
      </c>
      <c r="F156" s="1" t="s">
        <v>152</v>
      </c>
      <c r="G156" s="4"/>
      <c r="H156" s="4"/>
      <c r="I156" s="2" t="s">
        <v>31</v>
      </c>
      <c r="J156" s="8">
        <f>D156*E156</f>
        <v>0</v>
      </c>
      <c r="K156" s="1" t="s">
        <v>15</v>
      </c>
    </row>
    <row r="157" spans="1:11" ht="15" hidden="1" customHeight="1" x14ac:dyDescent="0.25">
      <c r="A157" s="1" t="s">
        <v>133</v>
      </c>
      <c r="C157" s="2" t="s">
        <v>31</v>
      </c>
      <c r="D157" s="5">
        <v>20</v>
      </c>
      <c r="E157" s="1">
        <v>0</v>
      </c>
      <c r="F157" s="1" t="s">
        <v>152</v>
      </c>
      <c r="G157" s="4"/>
      <c r="H157" s="4"/>
      <c r="I157" s="2" t="s">
        <v>31</v>
      </c>
      <c r="J157" s="8">
        <f>D157*E157</f>
        <v>0</v>
      </c>
      <c r="K157" s="1" t="s">
        <v>15</v>
      </c>
    </row>
    <row r="158" spans="1:11" ht="15" hidden="1" customHeight="1" x14ac:dyDescent="0.25">
      <c r="A158" s="1" t="s">
        <v>134</v>
      </c>
      <c r="C158" s="2" t="s">
        <v>31</v>
      </c>
      <c r="D158" s="5">
        <v>20</v>
      </c>
      <c r="E158" s="1">
        <v>0</v>
      </c>
      <c r="F158" s="1" t="s">
        <v>152</v>
      </c>
      <c r="G158" s="4"/>
      <c r="H158" s="4"/>
      <c r="I158" s="2" t="s">
        <v>31</v>
      </c>
      <c r="J158" s="8">
        <f>D158*E158</f>
        <v>0</v>
      </c>
      <c r="K158" s="1" t="s">
        <v>15</v>
      </c>
    </row>
    <row r="159" spans="1:11" ht="15" hidden="1" customHeight="1" x14ac:dyDescent="0.25">
      <c r="A159" s="1" t="s">
        <v>135</v>
      </c>
      <c r="C159" s="2" t="s">
        <v>31</v>
      </c>
      <c r="D159" s="5">
        <v>20</v>
      </c>
      <c r="E159" s="1">
        <v>0</v>
      </c>
      <c r="F159" s="1" t="s">
        <v>152</v>
      </c>
      <c r="G159" s="4"/>
      <c r="H159" s="4"/>
      <c r="I159" s="2" t="s">
        <v>31</v>
      </c>
      <c r="J159" s="8">
        <f>E159*D159</f>
        <v>0</v>
      </c>
      <c r="K159" s="1" t="s">
        <v>15</v>
      </c>
    </row>
    <row r="160" spans="1:11" ht="15" customHeight="1" x14ac:dyDescent="0.25">
      <c r="B160" s="7"/>
      <c r="C160" s="2" t="s">
        <v>15</v>
      </c>
      <c r="I160" s="2" t="s">
        <v>15</v>
      </c>
      <c r="J160"/>
      <c r="K160" s="1" t="s">
        <v>15</v>
      </c>
    </row>
    <row r="161" spans="1:10" ht="15" customHeight="1" x14ac:dyDescent="0.3">
      <c r="A161" s="39" t="s">
        <v>24</v>
      </c>
      <c r="B161" s="35"/>
      <c r="C161" s="39"/>
      <c r="D161" s="34"/>
      <c r="E161" s="35"/>
      <c r="I161" s="2" t="s">
        <v>15</v>
      </c>
      <c r="J161"/>
    </row>
    <row r="162" spans="1:10" ht="15" customHeight="1" x14ac:dyDescent="0.25">
      <c r="A162" s="1" t="s">
        <v>18</v>
      </c>
      <c r="C162" s="2" t="s">
        <v>31</v>
      </c>
      <c r="D162" s="5">
        <v>5</v>
      </c>
      <c r="E162" s="1">
        <v>0</v>
      </c>
      <c r="F162" s="1" t="s">
        <v>37</v>
      </c>
      <c r="I162" s="2" t="s">
        <v>31</v>
      </c>
      <c r="J162" s="8">
        <f>SUM(D162*E162)</f>
        <v>0</v>
      </c>
    </row>
    <row r="163" spans="1:10" ht="15" customHeight="1" x14ac:dyDescent="0.25">
      <c r="A163" s="1" t="s">
        <v>19</v>
      </c>
      <c r="C163" s="2" t="s">
        <v>31</v>
      </c>
      <c r="D163" s="5">
        <v>5</v>
      </c>
      <c r="E163" s="1">
        <v>0</v>
      </c>
      <c r="F163" s="1" t="s">
        <v>37</v>
      </c>
      <c r="I163" s="2" t="s">
        <v>31</v>
      </c>
      <c r="J163" s="8">
        <f>SUM(D163*E163)</f>
        <v>0</v>
      </c>
    </row>
    <row r="164" spans="1:10" ht="15" customHeight="1" x14ac:dyDescent="0.25">
      <c r="A164" s="1" t="s">
        <v>20</v>
      </c>
      <c r="C164" s="2" t="s">
        <v>31</v>
      </c>
      <c r="D164" s="5">
        <v>5</v>
      </c>
      <c r="E164" s="1">
        <v>0</v>
      </c>
      <c r="F164" s="1" t="s">
        <v>37</v>
      </c>
      <c r="I164" s="2" t="s">
        <v>31</v>
      </c>
      <c r="J164" s="8">
        <f>D164*E164</f>
        <v>0</v>
      </c>
    </row>
    <row r="165" spans="1:10" ht="15" customHeight="1" x14ac:dyDescent="0.25">
      <c r="A165" s="1" t="s">
        <v>138</v>
      </c>
      <c r="C165" s="2" t="s">
        <v>31</v>
      </c>
      <c r="D165" s="5">
        <v>5</v>
      </c>
      <c r="E165" s="1">
        <v>0</v>
      </c>
      <c r="F165" s="1" t="s">
        <v>37</v>
      </c>
      <c r="I165" s="2" t="s">
        <v>31</v>
      </c>
      <c r="J165" s="8">
        <f>D165*E165</f>
        <v>0</v>
      </c>
    </row>
    <row r="166" spans="1:10" ht="15" customHeight="1" x14ac:dyDescent="0.25">
      <c r="A166" s="1" t="s">
        <v>21</v>
      </c>
      <c r="C166" s="2" t="s">
        <v>31</v>
      </c>
      <c r="D166" s="5">
        <v>5</v>
      </c>
      <c r="E166" s="1">
        <v>0</v>
      </c>
      <c r="F166" s="1" t="s">
        <v>37</v>
      </c>
      <c r="I166" s="2" t="s">
        <v>31</v>
      </c>
      <c r="J166" s="8">
        <f>SUM(D166*E166)</f>
        <v>0</v>
      </c>
    </row>
    <row r="167" spans="1:10" ht="15" customHeight="1" x14ac:dyDescent="0.25">
      <c r="A167" s="1" t="s">
        <v>15</v>
      </c>
      <c r="C167" s="2" t="s">
        <v>15</v>
      </c>
      <c r="D167" s="5" t="s">
        <v>15</v>
      </c>
      <c r="E167" s="1" t="s">
        <v>15</v>
      </c>
      <c r="F167" s="1" t="s">
        <v>15</v>
      </c>
      <c r="G167" s="1" t="s">
        <v>15</v>
      </c>
      <c r="H167" s="1" t="s">
        <v>15</v>
      </c>
      <c r="I167" s="2" t="s">
        <v>15</v>
      </c>
      <c r="J167" s="8" t="s">
        <v>15</v>
      </c>
    </row>
    <row r="168" spans="1:10" ht="15" customHeight="1" x14ac:dyDescent="0.3">
      <c r="A168" s="39" t="s">
        <v>144</v>
      </c>
      <c r="B168" s="7"/>
      <c r="C168" s="2"/>
      <c r="I168" s="2"/>
      <c r="J168" s="8"/>
    </row>
    <row r="169" spans="1:10" ht="15" customHeight="1" x14ac:dyDescent="0.25">
      <c r="A169" s="1" t="s">
        <v>92</v>
      </c>
      <c r="C169" s="2" t="s">
        <v>31</v>
      </c>
      <c r="D169" s="5">
        <v>5</v>
      </c>
      <c r="E169" s="1">
        <v>0</v>
      </c>
      <c r="F169" s="1" t="s">
        <v>85</v>
      </c>
      <c r="I169" s="2" t="s">
        <v>31</v>
      </c>
      <c r="J169" s="8">
        <f>D169*E169</f>
        <v>0</v>
      </c>
    </row>
    <row r="170" spans="1:10" ht="15" customHeight="1" x14ac:dyDescent="0.25">
      <c r="A170" s="1" t="s">
        <v>81</v>
      </c>
      <c r="C170" s="2" t="s">
        <v>31</v>
      </c>
      <c r="D170" s="5">
        <v>5</v>
      </c>
      <c r="E170" s="1">
        <v>0</v>
      </c>
      <c r="F170" s="1" t="s">
        <v>85</v>
      </c>
      <c r="I170" s="2" t="s">
        <v>31</v>
      </c>
      <c r="J170" s="8">
        <f>D170*E170</f>
        <v>0</v>
      </c>
    </row>
    <row r="171" spans="1:10" ht="15" customHeight="1" x14ac:dyDescent="0.25">
      <c r="A171" s="1" t="s">
        <v>82</v>
      </c>
      <c r="C171" s="2" t="s">
        <v>31</v>
      </c>
      <c r="D171" s="5">
        <v>5</v>
      </c>
      <c r="E171" s="1">
        <v>0</v>
      </c>
      <c r="F171" s="1" t="s">
        <v>85</v>
      </c>
      <c r="I171" s="2" t="s">
        <v>31</v>
      </c>
      <c r="J171" s="8">
        <f>D171*E171</f>
        <v>0</v>
      </c>
    </row>
    <row r="172" spans="1:10" ht="15" customHeight="1" x14ac:dyDescent="0.25">
      <c r="A172" s="1" t="s">
        <v>83</v>
      </c>
      <c r="C172" s="2" t="s">
        <v>31</v>
      </c>
      <c r="D172" s="5">
        <v>5</v>
      </c>
      <c r="E172" s="1">
        <v>0</v>
      </c>
      <c r="F172" s="1" t="s">
        <v>85</v>
      </c>
      <c r="I172" s="2" t="s">
        <v>31</v>
      </c>
      <c r="J172" s="8">
        <f>D172*E172</f>
        <v>0</v>
      </c>
    </row>
    <row r="173" spans="1:10" ht="15" customHeight="1" x14ac:dyDescent="0.25">
      <c r="A173" s="1" t="s">
        <v>84</v>
      </c>
      <c r="B173" s="2"/>
      <c r="C173" s="2" t="s">
        <v>31</v>
      </c>
      <c r="D173" s="5">
        <v>5</v>
      </c>
      <c r="E173" s="1">
        <v>0</v>
      </c>
      <c r="F173" s="1" t="s">
        <v>85</v>
      </c>
      <c r="I173" s="2" t="s">
        <v>31</v>
      </c>
      <c r="J173" s="32">
        <f>E173*D173</f>
        <v>0</v>
      </c>
    </row>
    <row r="174" spans="1:10" ht="15" customHeight="1" x14ac:dyDescent="0.25">
      <c r="A174" s="1" t="s">
        <v>143</v>
      </c>
      <c r="B174" s="2"/>
      <c r="C174" s="2"/>
      <c r="I174" s="2"/>
      <c r="J174" s="32"/>
    </row>
    <row r="175" spans="1:10" ht="15" customHeight="1" x14ac:dyDescent="0.25">
      <c r="B175" s="2"/>
      <c r="C175" s="2"/>
      <c r="I175" s="2"/>
      <c r="J175" s="32"/>
    </row>
    <row r="176" spans="1:10" ht="15" customHeight="1" x14ac:dyDescent="0.3">
      <c r="A176" s="29" t="s">
        <v>23</v>
      </c>
      <c r="B176" s="35"/>
      <c r="C176" s="29"/>
      <c r="D176" s="40"/>
      <c r="I176" s="2" t="s">
        <v>15</v>
      </c>
      <c r="J176" s="8">
        <f t="shared" ref="J176:J184" si="16">SUM(D176*E176)</f>
        <v>0</v>
      </c>
    </row>
    <row r="177" spans="1:11" ht="15" customHeight="1" x14ac:dyDescent="0.25">
      <c r="A177" s="1" t="s">
        <v>76</v>
      </c>
      <c r="B177"/>
      <c r="C177" s="2" t="s">
        <v>31</v>
      </c>
      <c r="D177" s="5">
        <v>20</v>
      </c>
      <c r="E177" s="1">
        <v>0</v>
      </c>
      <c r="F177" s="1" t="s">
        <v>38</v>
      </c>
      <c r="I177" s="2" t="s">
        <v>31</v>
      </c>
      <c r="J177" s="8">
        <f t="shared" si="16"/>
        <v>0</v>
      </c>
    </row>
    <row r="178" spans="1:11" ht="15" customHeight="1" x14ac:dyDescent="0.25">
      <c r="A178" s="1" t="s">
        <v>115</v>
      </c>
      <c r="C178" s="2" t="s">
        <v>31</v>
      </c>
      <c r="D178" s="5">
        <v>5</v>
      </c>
      <c r="E178" s="1">
        <v>0</v>
      </c>
      <c r="F178" s="1" t="s">
        <v>41</v>
      </c>
      <c r="I178" s="2" t="s">
        <v>31</v>
      </c>
      <c r="J178" s="8">
        <f>D178*E178</f>
        <v>0</v>
      </c>
      <c r="K178" s="1" t="s">
        <v>15</v>
      </c>
    </row>
    <row r="179" spans="1:11" ht="15" customHeight="1" x14ac:dyDescent="0.25">
      <c r="C179" s="2"/>
      <c r="I179" s="2"/>
      <c r="J179" s="8"/>
    </row>
    <row r="180" spans="1:11" ht="15" customHeight="1" x14ac:dyDescent="0.25">
      <c r="C180" s="2"/>
      <c r="I180" s="2"/>
      <c r="J180" s="8"/>
    </row>
    <row r="181" spans="1:11" ht="15" customHeight="1" x14ac:dyDescent="0.3">
      <c r="A181" s="29" t="s">
        <v>111</v>
      </c>
      <c r="B181" s="35"/>
      <c r="C181" s="29"/>
      <c r="D181" s="40"/>
      <c r="I181" s="2"/>
      <c r="J181" s="8"/>
    </row>
    <row r="182" spans="1:11" ht="15" customHeight="1" x14ac:dyDescent="0.25">
      <c r="A182" s="1" t="s">
        <v>16</v>
      </c>
      <c r="C182" s="2" t="s">
        <v>31</v>
      </c>
      <c r="D182" s="5">
        <v>4</v>
      </c>
      <c r="E182" s="1">
        <v>0</v>
      </c>
      <c r="F182" s="1" t="s">
        <v>43</v>
      </c>
      <c r="I182" s="2" t="s">
        <v>31</v>
      </c>
      <c r="J182" s="8">
        <f>D182*E182</f>
        <v>0</v>
      </c>
    </row>
    <row r="183" spans="1:11" ht="15" customHeight="1" x14ac:dyDescent="0.25">
      <c r="A183" s="1" t="s">
        <v>17</v>
      </c>
      <c r="C183" s="2" t="s">
        <v>31</v>
      </c>
      <c r="D183" s="5">
        <v>4</v>
      </c>
      <c r="E183" s="1">
        <v>0</v>
      </c>
      <c r="F183" s="1" t="s">
        <v>44</v>
      </c>
      <c r="I183" s="2" t="s">
        <v>31</v>
      </c>
      <c r="J183" s="8">
        <f t="shared" si="16"/>
        <v>0</v>
      </c>
    </row>
    <row r="184" spans="1:11" ht="15" customHeight="1" x14ac:dyDescent="0.25">
      <c r="A184" s="1" t="s">
        <v>25</v>
      </c>
      <c r="C184" s="2" t="s">
        <v>31</v>
      </c>
      <c r="D184" s="5">
        <v>10</v>
      </c>
      <c r="E184" s="1">
        <v>0</v>
      </c>
      <c r="F184" s="1" t="s">
        <v>45</v>
      </c>
      <c r="I184" s="2" t="s">
        <v>31</v>
      </c>
      <c r="J184" s="8">
        <f t="shared" si="16"/>
        <v>0</v>
      </c>
    </row>
    <row r="185" spans="1:11" ht="15" customHeight="1" x14ac:dyDescent="0.25">
      <c r="A185" s="1" t="s">
        <v>77</v>
      </c>
      <c r="B185"/>
      <c r="C185"/>
      <c r="D185"/>
      <c r="E185"/>
      <c r="F185"/>
      <c r="I185" s="2"/>
      <c r="J185" s="8"/>
    </row>
    <row r="186" spans="1:11" ht="15" customHeight="1" x14ac:dyDescent="0.25">
      <c r="A186" s="1" t="s">
        <v>42</v>
      </c>
      <c r="C186" s="2" t="s">
        <v>31</v>
      </c>
      <c r="D186" s="5">
        <v>5</v>
      </c>
      <c r="E186" s="1">
        <v>0</v>
      </c>
      <c r="F186" s="1" t="s">
        <v>46</v>
      </c>
      <c r="G186" s="11">
        <v>0</v>
      </c>
      <c r="H186" s="11" t="s">
        <v>66</v>
      </c>
      <c r="I186" s="6" t="s">
        <v>31</v>
      </c>
      <c r="J186" s="30">
        <f>SUM(D186*E186*G186)</f>
        <v>0</v>
      </c>
    </row>
    <row r="187" spans="1:11" ht="15" customHeight="1" x14ac:dyDescent="0.25">
      <c r="A187" s="1" t="s">
        <v>78</v>
      </c>
      <c r="C187" s="2" t="s">
        <v>31</v>
      </c>
      <c r="D187" s="5">
        <v>20</v>
      </c>
      <c r="E187" s="1">
        <v>0</v>
      </c>
      <c r="F187" s="1" t="s">
        <v>41</v>
      </c>
      <c r="G187" s="11"/>
      <c r="H187" s="11"/>
      <c r="I187" s="2" t="s">
        <v>31</v>
      </c>
      <c r="J187" s="8">
        <f>D187*E187</f>
        <v>0</v>
      </c>
    </row>
    <row r="188" spans="1:11" ht="15" customHeight="1" x14ac:dyDescent="0.25">
      <c r="A188" s="1" t="s">
        <v>79</v>
      </c>
      <c r="C188" s="2" t="s">
        <v>31</v>
      </c>
      <c r="D188" s="5">
        <v>5</v>
      </c>
      <c r="E188" s="1">
        <v>0</v>
      </c>
      <c r="F188" s="1" t="s">
        <v>80</v>
      </c>
      <c r="G188" s="11"/>
      <c r="H188" s="11"/>
      <c r="I188" s="2" t="s">
        <v>31</v>
      </c>
      <c r="J188" s="8">
        <f>D188*E188</f>
        <v>0</v>
      </c>
    </row>
    <row r="189" spans="1:11" ht="15" customHeight="1" x14ac:dyDescent="0.25">
      <c r="C189" s="2"/>
      <c r="G189" s="11"/>
      <c r="H189" s="11"/>
      <c r="I189" s="6"/>
      <c r="J189" s="30"/>
    </row>
    <row r="190" spans="1:11" ht="15" customHeight="1" x14ac:dyDescent="0.3">
      <c r="A190" s="29" t="s">
        <v>147</v>
      </c>
      <c r="B190" s="35"/>
      <c r="C190" s="29"/>
      <c r="D190" s="40"/>
      <c r="G190" s="11"/>
      <c r="H190" s="11"/>
      <c r="I190" s="6"/>
      <c r="J190" s="30"/>
    </row>
    <row r="191" spans="1:11" ht="15" customHeight="1" x14ac:dyDescent="0.25">
      <c r="A191" s="1" t="s">
        <v>148</v>
      </c>
      <c r="C191" s="2" t="s">
        <v>31</v>
      </c>
      <c r="D191" s="5">
        <v>25</v>
      </c>
      <c r="E191" s="1">
        <v>0</v>
      </c>
      <c r="F191" s="1" t="s">
        <v>80</v>
      </c>
      <c r="G191" s="11"/>
      <c r="H191" s="11"/>
      <c r="I191" s="2" t="s">
        <v>31</v>
      </c>
      <c r="J191" s="8">
        <f>SUM(E191*D191)</f>
        <v>0</v>
      </c>
    </row>
    <row r="192" spans="1:11" ht="15" customHeight="1" x14ac:dyDescent="0.25">
      <c r="A192" s="1" t="s">
        <v>149</v>
      </c>
      <c r="C192" s="2" t="s">
        <v>31</v>
      </c>
      <c r="D192" s="5">
        <v>25</v>
      </c>
      <c r="E192" s="1">
        <v>0</v>
      </c>
      <c r="F192" s="1" t="s">
        <v>80</v>
      </c>
      <c r="G192" s="11"/>
      <c r="H192" s="11"/>
      <c r="I192" s="2" t="s">
        <v>31</v>
      </c>
      <c r="J192" s="8">
        <f>E192*D192</f>
        <v>0</v>
      </c>
    </row>
    <row r="193" spans="1:11" ht="15" customHeight="1" x14ac:dyDescent="0.25">
      <c r="A193" s="1" t="s">
        <v>150</v>
      </c>
      <c r="C193" s="2" t="s">
        <v>31</v>
      </c>
      <c r="D193" s="5">
        <v>25</v>
      </c>
      <c r="E193" s="1">
        <v>0</v>
      </c>
      <c r="F193" s="1" t="s">
        <v>80</v>
      </c>
      <c r="G193" s="11"/>
      <c r="H193" s="11"/>
      <c r="I193" s="2" t="s">
        <v>31</v>
      </c>
      <c r="J193" s="8">
        <f>E193*D193</f>
        <v>0</v>
      </c>
    </row>
    <row r="194" spans="1:11" ht="15" customHeight="1" x14ac:dyDescent="0.25">
      <c r="A194" s="1" t="s">
        <v>151</v>
      </c>
      <c r="C194" s="2" t="s">
        <v>31</v>
      </c>
      <c r="D194" s="5">
        <v>25</v>
      </c>
      <c r="E194" s="1">
        <v>0</v>
      </c>
      <c r="F194" s="1" t="s">
        <v>80</v>
      </c>
      <c r="G194" s="11"/>
      <c r="H194" s="11"/>
      <c r="I194" s="2" t="s">
        <v>31</v>
      </c>
      <c r="J194" s="8">
        <f>D194*E194</f>
        <v>0</v>
      </c>
    </row>
    <row r="195" spans="1:11" ht="15" customHeight="1" x14ac:dyDescent="0.25">
      <c r="A195" s="1" t="s">
        <v>145</v>
      </c>
      <c r="C195" s="2" t="s">
        <v>31</v>
      </c>
      <c r="D195" s="5">
        <v>25</v>
      </c>
      <c r="E195" s="1">
        <v>0</v>
      </c>
      <c r="F195" s="1" t="s">
        <v>80</v>
      </c>
      <c r="G195" s="11"/>
      <c r="H195" s="11"/>
      <c r="I195" s="2" t="s">
        <v>31</v>
      </c>
      <c r="J195" s="8">
        <f>D195*E195</f>
        <v>0</v>
      </c>
    </row>
    <row r="196" spans="1:11" ht="15" customHeight="1" x14ac:dyDescent="0.25">
      <c r="A196" s="1" t="s">
        <v>146</v>
      </c>
      <c r="C196" s="2" t="s">
        <v>31</v>
      </c>
      <c r="D196" s="5">
        <v>25</v>
      </c>
      <c r="E196" s="1">
        <v>0</v>
      </c>
      <c r="F196" s="1" t="s">
        <v>80</v>
      </c>
      <c r="G196" s="11"/>
      <c r="H196" s="11"/>
      <c r="I196" s="2" t="s">
        <v>31</v>
      </c>
      <c r="J196" s="8">
        <f>D196*E196</f>
        <v>0</v>
      </c>
    </row>
    <row r="197" spans="1:11" ht="15" customHeight="1" x14ac:dyDescent="0.25">
      <c r="C197" s="2"/>
      <c r="G197" s="11"/>
      <c r="H197" s="11"/>
      <c r="I197" s="6"/>
      <c r="J197" s="30"/>
    </row>
    <row r="198" spans="1:11" ht="15" customHeight="1" x14ac:dyDescent="0.25">
      <c r="A198" s="1" t="s">
        <v>47</v>
      </c>
      <c r="I198" s="2"/>
      <c r="J198" s="8">
        <f>SUM(J32:J188)</f>
        <v>0</v>
      </c>
    </row>
    <row r="199" spans="1:11" ht="15" customHeight="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ht="15" customHeight="1" x14ac:dyDescent="0.25">
      <c r="A200" t="s">
        <v>164</v>
      </c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 t="s">
        <v>165</v>
      </c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 t="s">
        <v>166</v>
      </c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</sheetData>
  <phoneticPr fontId="0" type="noConversion"/>
  <hyperlinks>
    <hyperlink ref="J59" r:id="rId1" display="=@sum(D8*E8)" xr:uid="{00000000-0004-0000-0000-000000000000}"/>
    <hyperlink ref="J111" r:id="rId2" display="=@sum(D8*E8)" xr:uid="{00000000-0004-0000-0000-000001000000}"/>
    <hyperlink ref="J112" r:id="rId3" display="=@sum(D8*E8)" xr:uid="{00000000-0004-0000-0000-000002000000}"/>
    <hyperlink ref="J113" r:id="rId4" display="=@sum(D8*E8)" xr:uid="{00000000-0004-0000-0000-000003000000}"/>
    <hyperlink ref="J114" r:id="rId5" display="=@sum(D8*E8)" xr:uid="{00000000-0004-0000-0000-000004000000}"/>
    <hyperlink ref="J115" r:id="rId6" display="=@sum(D8*E8)" xr:uid="{00000000-0004-0000-0000-000005000000}"/>
    <hyperlink ref="J116" r:id="rId7" display="=@sum(D8*E8)" xr:uid="{00000000-0004-0000-0000-000006000000}"/>
    <hyperlink ref="J131" r:id="rId8" display="=@sum(D8*E8)" xr:uid="{00000000-0004-0000-0000-000007000000}"/>
    <hyperlink ref="J132" r:id="rId9" display="=@sum(D8*E8)" xr:uid="{00000000-0004-0000-0000-000008000000}"/>
    <hyperlink ref="J133" r:id="rId10" display="=@sum(D8*E8)" xr:uid="{00000000-0004-0000-0000-000009000000}"/>
    <hyperlink ref="J140" r:id="rId11" display="=@sum(D8*E8)" xr:uid="{00000000-0004-0000-0000-00000A000000}"/>
    <hyperlink ref="J141" r:id="rId12" display="=@sum(D8*E8)" xr:uid="{00000000-0004-0000-0000-00000B000000}"/>
    <hyperlink ref="J142" r:id="rId13" display="=@sum(D8*E8)" xr:uid="{00000000-0004-0000-0000-00000C000000}"/>
    <hyperlink ref="J143" r:id="rId14" display="=@sum(D8*E8)" xr:uid="{00000000-0004-0000-0000-00000D000000}"/>
    <hyperlink ref="J144" r:id="rId15" display="=@sum(D8*E8)" xr:uid="{00000000-0004-0000-0000-00000E000000}"/>
    <hyperlink ref="J145" r:id="rId16" display="=@sum(D8*E8)" xr:uid="{00000000-0004-0000-0000-00000F000000}"/>
    <hyperlink ref="J146" r:id="rId17" display="=@sum(D8*E8)" xr:uid="{00000000-0004-0000-0000-000010000000}"/>
    <hyperlink ref="J147" r:id="rId18" display="=@sum(D8*E8)" xr:uid="{00000000-0004-0000-0000-000011000000}"/>
    <hyperlink ref="J119" r:id="rId19" display="=@sum(D8*E8)" xr:uid="{00000000-0004-0000-0000-000012000000}"/>
    <hyperlink ref="J122" r:id="rId20" display="=@sum(D8*E8)" xr:uid="{00000000-0004-0000-0000-000013000000}"/>
    <hyperlink ref="J124" r:id="rId21" display="=@sum(D8*E8)" xr:uid="{00000000-0004-0000-0000-000014000000}"/>
    <hyperlink ref="J162" r:id="rId22" display="=@sum(D8*E8)" xr:uid="{00000000-0004-0000-0000-000015000000}"/>
    <hyperlink ref="J163" r:id="rId23" display="=@sum(D8*E8)" xr:uid="{00000000-0004-0000-0000-000016000000}"/>
    <hyperlink ref="J164" r:id="rId24" display="=@sum(D8*E8)" xr:uid="{00000000-0004-0000-0000-000017000000}"/>
    <hyperlink ref="J166" r:id="rId25" display="=@sum(D8*E8)" xr:uid="{00000000-0004-0000-0000-000018000000}"/>
    <hyperlink ref="J176" r:id="rId26" display="=@sum(D8*E8)" xr:uid="{00000000-0004-0000-0000-000019000000}"/>
    <hyperlink ref="J177" r:id="rId27" display="=@sum(D8*E8)" xr:uid="{00000000-0004-0000-0000-00001A000000}"/>
    <hyperlink ref="J178" r:id="rId28" display="=@sum(D8*E8)" xr:uid="{00000000-0004-0000-0000-00001B000000}"/>
    <hyperlink ref="J182" r:id="rId29" display="=@sum(D8*E8)" xr:uid="{00000000-0004-0000-0000-00001C000000}"/>
    <hyperlink ref="J183" r:id="rId30" display="=@sum(D8*E8)" xr:uid="{00000000-0004-0000-0000-00001D000000}"/>
    <hyperlink ref="J184" r:id="rId31" display="=@SUM(D77*E77)" xr:uid="{00000000-0004-0000-0000-00001E000000}"/>
    <hyperlink ref="J186" r:id="rId32" display="=@sum(D115*E115*G115)" xr:uid="{00000000-0004-0000-0000-00001F000000}"/>
    <hyperlink ref="J33" r:id="rId33" display="=@sum(D35*E35)" xr:uid="{00000000-0004-0000-0000-000020000000}"/>
    <hyperlink ref="J34" r:id="rId34" display="=@sum(D35*E35)" xr:uid="{00000000-0004-0000-0000-000021000000}"/>
    <hyperlink ref="J35" r:id="rId35" display="=@sum(D35*E35)" xr:uid="{00000000-0004-0000-0000-000022000000}"/>
    <hyperlink ref="J36" r:id="rId36" display="=@sum(D35*E35)" xr:uid="{00000000-0004-0000-0000-000023000000}"/>
    <hyperlink ref="J37" r:id="rId37" display="=@sum(D35*E35)" xr:uid="{00000000-0004-0000-0000-000024000000}"/>
    <hyperlink ref="J39" r:id="rId38" display="=@sum(D35*E35)" xr:uid="{00000000-0004-0000-0000-000025000000}"/>
    <hyperlink ref="J40" r:id="rId39" display="=@sum(D35*E35)" xr:uid="{00000000-0004-0000-0000-000026000000}"/>
    <hyperlink ref="J41" r:id="rId40" display="=@sum(D35*E35)" xr:uid="{00000000-0004-0000-0000-000027000000}"/>
    <hyperlink ref="J43" r:id="rId41" display="=@sum(D35*E35)" xr:uid="{00000000-0004-0000-0000-000028000000}"/>
    <hyperlink ref="J58" r:id="rId42" display="=@sum(D35*E35)" xr:uid="{00000000-0004-0000-0000-000029000000}"/>
    <hyperlink ref="J198" r:id="rId43" display="=@sum(J35:J115)" xr:uid="{00000000-0004-0000-0000-00002A000000}"/>
    <hyperlink ref="J42" r:id="rId44" display="=@sum(D35*E35)" xr:uid="{00000000-0004-0000-0000-00002B000000}"/>
    <hyperlink ref="J47" r:id="rId45" display="=@sum(D35*E35)" xr:uid="{00000000-0004-0000-0000-00002C000000}"/>
    <hyperlink ref="J48" r:id="rId46" display="=@sum(D35*E35)" xr:uid="{00000000-0004-0000-0000-00002D000000}"/>
    <hyperlink ref="J49" r:id="rId47" display="=@sum(D35*E35)" xr:uid="{00000000-0004-0000-0000-00002E000000}"/>
    <hyperlink ref="J50" r:id="rId48" display="=@sum(D35*E35)" xr:uid="{00000000-0004-0000-0000-00002F000000}"/>
    <hyperlink ref="J51" r:id="rId49" display="=@sum(D35*E35)" xr:uid="{00000000-0004-0000-0000-000030000000}"/>
    <hyperlink ref="J45" r:id="rId50" display="=@sum(D35*E35)" xr:uid="{00000000-0004-0000-0000-000031000000}"/>
    <hyperlink ref="J44" r:id="rId51" display="=@sum(D35*E35)" xr:uid="{00000000-0004-0000-0000-000032000000}"/>
    <hyperlink ref="J52" r:id="rId52" display="=@sum(D35*E35)" xr:uid="{00000000-0004-0000-0000-000033000000}"/>
    <hyperlink ref="J54" r:id="rId53" display="=@sum(D35*E35)" xr:uid="{00000000-0004-0000-0000-000034000000}"/>
    <hyperlink ref="J53" r:id="rId54" display="=@sum(D35*E35)" xr:uid="{00000000-0004-0000-0000-000035000000}"/>
    <hyperlink ref="J86" r:id="rId55" display="=@sum(D8*E8)" xr:uid="{00000000-0004-0000-0000-000036000000}"/>
    <hyperlink ref="J85" r:id="rId56" display="=@sum(D35*E35)" xr:uid="{00000000-0004-0000-0000-000037000000}"/>
    <hyperlink ref="J94" r:id="rId57" display="=@sum(D8*E8)" xr:uid="{00000000-0004-0000-0000-000038000000}"/>
    <hyperlink ref="J93" r:id="rId58" display="=@sum(D35*E35)" xr:uid="{00000000-0004-0000-0000-000039000000}"/>
    <hyperlink ref="J102" r:id="rId59" display="=@sum(D8*E8)" xr:uid="{00000000-0004-0000-0000-00003A000000}"/>
    <hyperlink ref="J101" r:id="rId60" display="=@sum(D35*E35)" xr:uid="{00000000-0004-0000-0000-00003B000000}"/>
    <hyperlink ref="J126" r:id="rId61" display="=@sum(D8*E8)" xr:uid="{00000000-0004-0000-0000-00003C000000}"/>
    <hyperlink ref="J120" r:id="rId62" display="=@sum(D8*E8)" xr:uid="{00000000-0004-0000-0000-00003D000000}"/>
    <hyperlink ref="J121" r:id="rId63" display="=@sum(D8*E8)" xr:uid="{00000000-0004-0000-0000-00003E000000}"/>
    <hyperlink ref="J165" r:id="rId64" display="=@sum(D8*E8)" xr:uid="{00000000-0004-0000-0000-00003F000000}"/>
  </hyperlinks>
  <pageMargins left="0.75" right="0.75" top="1" bottom="1" header="0.5" footer="0.5"/>
  <pageSetup orientation="portrait" r:id="rId65"/>
  <headerFooter alignWithMargins="0"/>
  <legacy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Rhino Rendezvous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</dc:creator>
  <cp:lastModifiedBy>Ceri Turk</cp:lastModifiedBy>
  <cp:lastPrinted>2015-09-29T14:17:51Z</cp:lastPrinted>
  <dcterms:created xsi:type="dcterms:W3CDTF">2010-09-13T08:28:27Z</dcterms:created>
  <dcterms:modified xsi:type="dcterms:W3CDTF">2024-10-17T08:23:21Z</dcterms:modified>
</cp:coreProperties>
</file>